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yroll Reconciliation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<sst xmlns="http://schemas.openxmlformats.org/spreadsheetml/2006/main" count="128" uniqueCount="34">
  <si>
    <t>Payroll Reconciliation</t>
  </si>
  <si>
    <t>Pay Period: [Enter Dates] | Created with RosterElf</t>
  </si>
  <si>
    <t>Pay Period:</t>
  </si>
  <si>
    <t/>
  </si>
  <si>
    <t>Employee Name</t>
  </si>
  <si>
    <t>Rostered Hrs</t>
  </si>
  <si>
    <t>Timesheet Hrs</t>
  </si>
  <si>
    <t>Paid Hrs</t>
  </si>
  <si>
    <t>Variance</t>
  </si>
  <si>
    <t>Variance %</t>
  </si>
  <si>
    <t>Notes / Action</t>
  </si>
  <si>
    <t>Sarah Jones</t>
  </si>
  <si>
    <t>James Smith</t>
  </si>
  <si>
    <t>Emma Wilson</t>
  </si>
  <si>
    <t>CHECK PAYROLL ENTRY</t>
  </si>
  <si>
    <t>TOTALS</t>
  </si>
  <si>
    <t>This template compares HOURS only. It does not calculate wages or entitlements.</t>
  </si>
  <si>
    <t>PAYROLL RECONCILIATION</t>
  </si>
  <si>
    <t>Cross-check hours across sources:</t>
  </si>
  <si>
    <t>1. Enter rostered hours from your schedule</t>
  </si>
  <si>
    <t>2. Enter timesheet hours (approved)</t>
  </si>
  <si>
    <t>3. Enter hours actually paid</t>
  </si>
  <si>
    <t>4. Review variances highlighted</t>
  </si>
  <si>
    <t>5. Investigate and resolve discrepancies</t>
  </si>
  <si>
    <t>WHEN TO USE:</t>
  </si>
  <si>
    <t>• Before finalising each pay run</t>
  </si>
  <si>
    <t>• When investigating payroll queries</t>
  </si>
  <si>
    <t>• During periodic audits</t>
  </si>
  <si>
    <t>Variances may occur due to:</t>
  </si>
  <si>
    <t>• Shift changes after roster published</t>
  </si>
  <si>
    <t>• Overtime or early finishes</t>
  </si>
  <si>
    <t>• Data entry errors</t>
  </si>
  <si>
    <t>• Leave not recorded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</si>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</sst>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color rgb="DC2626"/>
    </font>
    <font>
      <b/>
      <color rgb="DC2626"/>
    </font>
    <font>
      <b/>
    </font>
    <font>
      <i/>
      <color rgb="9CA3AF"/>
      <sz val="9"/>
    </font>
    <font>
      <b/>
      <sz val="14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3">
    <border>
      <left/>
      <right/>
      <top/>
      <bottom/>
      <diagonal/>
    </border>
    <border>
      <left/>
      <right/>
      <top/>
      <bottom style="thin">
        <color rgb="D1E7D6"/>
      </bottom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/>
    <xf numFmtId="0" fontId="6" fillId="4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3" width="14" customWidth="1"/>
    <col min="4" max="6" width="12" customWidth="1"/>
    <col min="7" max="7" width="3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s="3" t="s">
        <v>3</v>
      </c>
    </row>
    <row r="5" ht="25" customHeight="1" spans="1:7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ht="22" customHeight="1" spans="1:7" x14ac:dyDescent="0.25">
      <c r="A6" s="5" t="s">
        <v>11</v>
      </c>
      <c r="B6" s="5">
        <v>40</v>
      </c>
      <c r="C6" s="5">
        <v>42</v>
      </c>
      <c r="D6" s="5">
        <v>42</v>
      </c>
      <c r="E6" s="5">
        <f>D6-C6</f>
      </c>
      <c r="F6" s="5">
        <f>IF(C6=0,"",ROUND((D6-C6)/C6*100,1)&amp;"%")</f>
      </c>
      <c r="G6" s="5" t="s">
        <v>3</v>
      </c>
    </row>
    <row r="7" ht="22" customHeight="1" spans="1:7" x14ac:dyDescent="0.25">
      <c r="A7" s="6" t="s">
        <v>12</v>
      </c>
      <c r="B7" s="6">
        <v>38</v>
      </c>
      <c r="C7" s="6">
        <v>38</v>
      </c>
      <c r="D7" s="6">
        <v>38</v>
      </c>
      <c r="E7" s="6">
        <f>D7-C7</f>
      </c>
      <c r="F7" s="6">
        <f>IF(C7=0,"",ROUND((D7-C7)/C7*100,1)&amp;"%")</f>
      </c>
      <c r="G7" s="6" t="s">
        <v>3</v>
      </c>
    </row>
    <row r="8" ht="22" customHeight="1" spans="1:7" x14ac:dyDescent="0.25">
      <c r="A8" s="5" t="s">
        <v>13</v>
      </c>
      <c r="B8" s="5">
        <v>32</v>
      </c>
      <c r="C8" s="5">
        <v>32</v>
      </c>
      <c r="D8" s="5">
        <v>24</v>
      </c>
      <c r="E8" s="7">
        <f>D8-C8</f>
      </c>
      <c r="F8" s="5">
        <f>IF(C8=0,"",ROUND((D8-C8)/C8*100,1)&amp;"%")</f>
      </c>
      <c r="G8" s="8" t="s">
        <v>14</v>
      </c>
    </row>
    <row r="9" ht="22" customHeight="1" spans="1:7" x14ac:dyDescent="0.25">
      <c r="A9" s="6" t="s">
        <v>3</v>
      </c>
      <c r="B9" s="6" t="s">
        <v>3</v>
      </c>
      <c r="C9" s="6" t="s">
        <v>3</v>
      </c>
      <c r="D9" s="6" t="s">
        <v>3</v>
      </c>
      <c r="E9" s="6">
        <f>IF(AND(B9&lt;&gt;"",C9&lt;&gt;"",D9&lt;&gt;""),D9-C9,"")</f>
      </c>
      <c r="F9" s="6">
        <f>IF(C9=0,"",IF(D9="","",ROUND((D9-C9)/C9*100,1)&amp;"%"))</f>
      </c>
      <c r="G9" s="6" t="s">
        <v>3</v>
      </c>
    </row>
    <row r="10" ht="22" customHeight="1" spans="1:7" x14ac:dyDescent="0.25">
      <c r="A10" s="5" t="s">
        <v>3</v>
      </c>
      <c r="B10" s="5" t="s">
        <v>3</v>
      </c>
      <c r="C10" s="5" t="s">
        <v>3</v>
      </c>
      <c r="D10" s="5" t="s">
        <v>3</v>
      </c>
      <c r="E10" s="5">
        <f>IF(AND(B10&lt;&gt;"",C10&lt;&gt;"",D10&lt;&gt;""),D10-C10,"")</f>
      </c>
      <c r="F10" s="5">
        <f>IF(C10=0,"",IF(D10="","",ROUND((D10-C10)/C10*100,1)&amp;"%"))</f>
      </c>
      <c r="G10" s="5" t="s">
        <v>3</v>
      </c>
    </row>
    <row r="11" ht="22" customHeight="1" spans="1:7" x14ac:dyDescent="0.25">
      <c r="A11" s="6" t="s">
        <v>3</v>
      </c>
      <c r="B11" s="6" t="s">
        <v>3</v>
      </c>
      <c r="C11" s="6" t="s">
        <v>3</v>
      </c>
      <c r="D11" s="6" t="s">
        <v>3</v>
      </c>
      <c r="E11" s="6">
        <f>IF(AND(B11&lt;&gt;"",C11&lt;&gt;"",D11&lt;&gt;""),D11-C11,"")</f>
      </c>
      <c r="F11" s="6">
        <f>IF(C11=0,"",IF(D11="","",ROUND((D11-C11)/C11*100,1)&amp;"%"))</f>
      </c>
      <c r="G11" s="6" t="s">
        <v>3</v>
      </c>
    </row>
    <row r="12" ht="22" customHeight="1" spans="1:7" x14ac:dyDescent="0.25">
      <c r="A12" s="5" t="s">
        <v>3</v>
      </c>
      <c r="B12" s="5" t="s">
        <v>3</v>
      </c>
      <c r="C12" s="5" t="s">
        <v>3</v>
      </c>
      <c r="D12" s="5" t="s">
        <v>3</v>
      </c>
      <c r="E12" s="5">
        <f>IF(AND(B12&lt;&gt;"",C12&lt;&gt;"",D12&lt;&gt;""),D12-C12,"")</f>
      </c>
      <c r="F12" s="5">
        <f>IF(C12=0,"",IF(D12="","",ROUND((D12-C12)/C12*100,1)&amp;"%"))</f>
      </c>
      <c r="G12" s="5" t="s">
        <v>3</v>
      </c>
    </row>
    <row r="13" ht="22" customHeight="1" spans="1:7" x14ac:dyDescent="0.25">
      <c r="A13" s="6" t="s">
        <v>3</v>
      </c>
      <c r="B13" s="6" t="s">
        <v>3</v>
      </c>
      <c r="C13" s="6" t="s">
        <v>3</v>
      </c>
      <c r="D13" s="6" t="s">
        <v>3</v>
      </c>
      <c r="E13" s="6">
        <f>IF(AND(B13&lt;&gt;"",C13&lt;&gt;"",D13&lt;&gt;""),D13-C13,"")</f>
      </c>
      <c r="F13" s="6">
        <f>IF(C13=0,"",IF(D13="","",ROUND((D13-C13)/C13*100,1)&amp;"%"))</f>
      </c>
      <c r="G13" s="6" t="s">
        <v>3</v>
      </c>
    </row>
    <row r="14" ht="22" customHeight="1" spans="1:7" x14ac:dyDescent="0.25">
      <c r="A14" s="5" t="s">
        <v>3</v>
      </c>
      <c r="B14" s="5" t="s">
        <v>3</v>
      </c>
      <c r="C14" s="5" t="s">
        <v>3</v>
      </c>
      <c r="D14" s="5" t="s">
        <v>3</v>
      </c>
      <c r="E14" s="5">
        <f>IF(AND(B14&lt;&gt;"",C14&lt;&gt;"",D14&lt;&gt;""),D14-C14,"")</f>
      </c>
      <c r="F14" s="5">
        <f>IF(C14=0,"",IF(D14="","",ROUND((D14-C14)/C14*100,1)&amp;"%"))</f>
      </c>
      <c r="G14" s="5" t="s">
        <v>3</v>
      </c>
    </row>
    <row r="15" ht="22" customHeight="1" spans="1:7" x14ac:dyDescent="0.25">
      <c r="A15" s="6" t="s">
        <v>3</v>
      </c>
      <c r="B15" s="6" t="s">
        <v>3</v>
      </c>
      <c r="C15" s="6" t="s">
        <v>3</v>
      </c>
      <c r="D15" s="6" t="s">
        <v>3</v>
      </c>
      <c r="E15" s="6">
        <f>IF(AND(B15&lt;&gt;"",C15&lt;&gt;"",D15&lt;&gt;""),D15-C15,"")</f>
      </c>
      <c r="F15" s="6">
        <f>IF(C15=0,"",IF(D15="","",ROUND((D15-C15)/C15*100,1)&amp;"%"))</f>
      </c>
      <c r="G15" s="6" t="s">
        <v>3</v>
      </c>
    </row>
    <row r="16" ht="22" customHeight="1" spans="1:7" x14ac:dyDescent="0.25">
      <c r="A16" s="5" t="s">
        <v>3</v>
      </c>
      <c r="B16" s="5" t="s">
        <v>3</v>
      </c>
      <c r="C16" s="5" t="s">
        <v>3</v>
      </c>
      <c r="D16" s="5" t="s">
        <v>3</v>
      </c>
      <c r="E16" s="5">
        <f>IF(AND(B16&lt;&gt;"",C16&lt;&gt;"",D16&lt;&gt;""),D16-C16,"")</f>
      </c>
      <c r="F16" s="5">
        <f>IF(C16=0,"",IF(D16="","",ROUND((D16-C16)/C16*100,1)&amp;"%"))</f>
      </c>
      <c r="G16" s="5" t="s">
        <v>3</v>
      </c>
    </row>
    <row r="17" ht="22" customHeight="1" spans="1:7" x14ac:dyDescent="0.25">
      <c r="A17" s="6" t="s">
        <v>3</v>
      </c>
      <c r="B17" s="6" t="s">
        <v>3</v>
      </c>
      <c r="C17" s="6" t="s">
        <v>3</v>
      </c>
      <c r="D17" s="6" t="s">
        <v>3</v>
      </c>
      <c r="E17" s="6">
        <f>IF(AND(B17&lt;&gt;"",C17&lt;&gt;"",D17&lt;&gt;""),D17-C17,"")</f>
      </c>
      <c r="F17" s="6">
        <f>IF(C17=0,"",IF(D17="","",ROUND((D17-C17)/C17*100,1)&amp;"%"))</f>
      </c>
      <c r="G17" s="6" t="s">
        <v>3</v>
      </c>
    </row>
    <row r="18" ht="22" customHeight="1" spans="1:7" x14ac:dyDescent="0.25">
      <c r="A18" s="5" t="s">
        <v>3</v>
      </c>
      <c r="B18" s="5" t="s">
        <v>3</v>
      </c>
      <c r="C18" s="5" t="s">
        <v>3</v>
      </c>
      <c r="D18" s="5" t="s">
        <v>3</v>
      </c>
      <c r="E18" s="5">
        <f>IF(AND(B18&lt;&gt;"",C18&lt;&gt;"",D18&lt;&gt;""),D18-C18,"")</f>
      </c>
      <c r="F18" s="5">
        <f>IF(C18=0,"",IF(D18="","",ROUND((D18-C18)/C18*100,1)&amp;"%"))</f>
      </c>
      <c r="G18" s="5" t="s">
        <v>3</v>
      </c>
    </row>
    <row r="19" ht="22" customHeight="1" spans="1:7" x14ac:dyDescent="0.25">
      <c r="A19" s="6" t="s">
        <v>3</v>
      </c>
      <c r="B19" s="6" t="s">
        <v>3</v>
      </c>
      <c r="C19" s="6" t="s">
        <v>3</v>
      </c>
      <c r="D19" s="6" t="s">
        <v>3</v>
      </c>
      <c r="E19" s="6">
        <f>IF(AND(B19&lt;&gt;"",C19&lt;&gt;"",D19&lt;&gt;""),D19-C19,"")</f>
      </c>
      <c r="F19" s="6">
        <f>IF(C19=0,"",IF(D19="","",ROUND((D19-C19)/C19*100,1)&amp;"%"))</f>
      </c>
      <c r="G19" s="6" t="s">
        <v>3</v>
      </c>
    </row>
    <row r="20" ht="22" customHeight="1" spans="1:7" x14ac:dyDescent="0.25">
      <c r="A20" s="5" t="s">
        <v>3</v>
      </c>
      <c r="B20" s="5" t="s">
        <v>3</v>
      </c>
      <c r="C20" s="5" t="s">
        <v>3</v>
      </c>
      <c r="D20" s="5" t="s">
        <v>3</v>
      </c>
      <c r="E20" s="5">
        <f>IF(AND(B20&lt;&gt;"",C20&lt;&gt;"",D20&lt;&gt;""),D20-C20,"")</f>
      </c>
      <c r="F20" s="5">
        <f>IF(C20=0,"",IF(D20="","",ROUND((D20-C20)/C20*100,1)&amp;"%"))</f>
      </c>
      <c r="G20" s="5" t="s">
        <v>3</v>
      </c>
    </row>
    <row r="21" ht="22" customHeight="1" spans="1:7" x14ac:dyDescent="0.25">
      <c r="A21" s="6" t="s">
        <v>3</v>
      </c>
      <c r="B21" s="6" t="s">
        <v>3</v>
      </c>
      <c r="C21" s="6" t="s">
        <v>3</v>
      </c>
      <c r="D21" s="6" t="s">
        <v>3</v>
      </c>
      <c r="E21" s="6">
        <f>IF(AND(B21&lt;&gt;"",C21&lt;&gt;"",D21&lt;&gt;""),D21-C21,"")</f>
      </c>
      <c r="F21" s="6">
        <f>IF(C21=0,"",IF(D21="","",ROUND((D21-C21)/C21*100,1)&amp;"%"))</f>
      </c>
      <c r="G21" s="6" t="s">
        <v>3</v>
      </c>
    </row>
    <row r="22" ht="22" customHeight="1" spans="1:7" x14ac:dyDescent="0.25">
      <c r="A22" s="5" t="s">
        <v>3</v>
      </c>
      <c r="B22" s="5" t="s">
        <v>3</v>
      </c>
      <c r="C22" s="5" t="s">
        <v>3</v>
      </c>
      <c r="D22" s="5" t="s">
        <v>3</v>
      </c>
      <c r="E22" s="5">
        <f>IF(AND(B22&lt;&gt;"",C22&lt;&gt;"",D22&lt;&gt;""),D22-C22,"")</f>
      </c>
      <c r="F22" s="5">
        <f>IF(C22=0,"",IF(D22="","",ROUND((D22-C22)/C22*100,1)&amp;"%"))</f>
      </c>
      <c r="G22" s="5" t="s">
        <v>3</v>
      </c>
    </row>
    <row r="23" ht="22" customHeight="1" spans="1:7" x14ac:dyDescent="0.25">
      <c r="A23" s="6" t="s">
        <v>3</v>
      </c>
      <c r="B23" s="6" t="s">
        <v>3</v>
      </c>
      <c r="C23" s="6" t="s">
        <v>3</v>
      </c>
      <c r="D23" s="6" t="s">
        <v>3</v>
      </c>
      <c r="E23" s="6">
        <f>IF(AND(B23&lt;&gt;"",C23&lt;&gt;"",D23&lt;&gt;""),D23-C23,"")</f>
      </c>
      <c r="F23" s="6">
        <f>IF(C23=0,"",IF(D23="","",ROUND((D23-C23)/C23*100,1)&amp;"%"))</f>
      </c>
      <c r="G23" s="6" t="s">
        <v>3</v>
      </c>
    </row>
    <row r="24" ht="22" customHeight="1" spans="1:7" x14ac:dyDescent="0.25">
      <c r="A24" s="5" t="s">
        <v>3</v>
      </c>
      <c r="B24" s="5" t="s">
        <v>3</v>
      </c>
      <c r="C24" s="5" t="s">
        <v>3</v>
      </c>
      <c r="D24" s="5" t="s">
        <v>3</v>
      </c>
      <c r="E24" s="5">
        <f>IF(AND(B24&lt;&gt;"",C24&lt;&gt;"",D24&lt;&gt;""),D24-C24,"")</f>
      </c>
      <c r="F24" s="5">
        <f>IF(C24=0,"",IF(D24="","",ROUND((D24-C24)/C24*100,1)&amp;"%"))</f>
      </c>
      <c r="G24" s="5" t="s">
        <v>3</v>
      </c>
    </row>
    <row r="25" ht="22" customHeight="1" spans="1:7" x14ac:dyDescent="0.25">
      <c r="A25" s="6" t="s">
        <v>3</v>
      </c>
      <c r="B25" s="6" t="s">
        <v>3</v>
      </c>
      <c r="C25" s="6" t="s">
        <v>3</v>
      </c>
      <c r="D25" s="6" t="s">
        <v>3</v>
      </c>
      <c r="E25" s="6">
        <f>IF(AND(B25&lt;&gt;"",C25&lt;&gt;"",D25&lt;&gt;""),D25-C25,"")</f>
      </c>
      <c r="F25" s="6">
        <f>IF(C25=0,"",IF(D25="","",ROUND((D25-C25)/C25*100,1)&amp;"%"))</f>
      </c>
      <c r="G25" s="6" t="s">
        <v>3</v>
      </c>
    </row>
    <row r="27" spans="1:7" s="9" customFormat="1" x14ac:dyDescent="0.25">
      <c r="A27" s="9" t="s">
        <v>15</v>
      </c>
      <c r="B27" s="10">
        <f>SUM(B6:B25)</f>
      </c>
      <c r="C27" s="10">
        <f>SUM(C6:C25)</f>
      </c>
      <c r="D27" s="10">
        <f>SUM(D6:D25)</f>
      </c>
      <c r="E27" s="10">
        <f>SUM(E6:E25)</f>
      </c>
      <c r="F27" s="9" t="s">
        <v>3</v>
      </c>
      <c r="G27" s="9" t="s">
        <v>3</v>
      </c>
    </row>
    <row r="29" spans="1:1" x14ac:dyDescent="0.25">
      <c r="A29" s="11" t="s">
        <v>16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80" customWidth="1"/>
  </cols>
  <sheetData>
    <row r="1" spans="1:1" s="12" customFormat="1" x14ac:dyDescent="0.25">
      <c r="A1" s="12" t="s">
        <v>17</v>
      </c>
    </row>
    <row r="2" spans="1:1" x14ac:dyDescent="0.25">
      <c r="A2" t="s">
        <v>3</v>
      </c>
    </row>
    <row r="3" spans="1:1" x14ac:dyDescent="0.25">
      <c r="A3" t="s">
        <v>18</v>
      </c>
    </row>
    <row r="4" spans="1:1" x14ac:dyDescent="0.25">
      <c r="A4" t="s">
        <v>3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23</v>
      </c>
    </row>
    <row r="10" spans="1:1" x14ac:dyDescent="0.25">
      <c r="A10" t="s">
        <v>3</v>
      </c>
    </row>
    <row r="11" spans="1:1" s="9" customFormat="1" x14ac:dyDescent="0.25">
      <c r="A11" s="9" t="s">
        <v>24</v>
      </c>
    </row>
    <row r="12" spans="1:1" x14ac:dyDescent="0.25">
      <c r="A12" t="s">
        <v>25</v>
      </c>
    </row>
    <row r="13" spans="1:1" x14ac:dyDescent="0.25">
      <c r="A13" t="s">
        <v>26</v>
      </c>
    </row>
    <row r="14" spans="1:1" x14ac:dyDescent="0.25">
      <c r="A14" t="s">
        <v>27</v>
      </c>
    </row>
    <row r="15" spans="1:1" x14ac:dyDescent="0.25">
      <c r="A15" t="s">
        <v>3</v>
      </c>
    </row>
    <row r="16" spans="1:1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</v>
      </c>
    </row>
    <row r="22" spans="1:1" s="13" customFormat="1" x14ac:dyDescent="0.25">
      <c r="A22" s="1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Payroll Reconciliation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