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hart of Accounts" state="visible" r:id="rId5"/>
    <sheet sheetId="3" name="Ledger" state="visible" r:id="rId6"/>
    <sheet sheetId="4" name="Trial Balance" state="visible" r:id="rId7"/>
  </sheets>
  <calcPr calcId="171027"/>
</workbook>
</file>

<file path=xl/sharedStrings.xml><?xml version="1.0" encoding="utf-8"?>
<sst xmlns="http://schemas.openxmlformats.org/spreadsheetml/2006/main" count="350" uniqueCount="151">
  <si>
    <t>General ledger template</t>
  </si>
  <si>
    <t>Read this once, then delete this sheet if you like.</t>
  </si>
  <si>
    <t>What this is</t>
  </si>
  <si>
    <t>A double-entry general ledger sized for an Australian small business. Every transaction is entered once on the Ledger sheet, coded to an account from the Chart of Accounts sheet, with GST separated out so the BAS fields fall straight out of it.</t>
  </si>
  <si>
    <t>How to use it</t>
  </si>
  <si>
    <t>1. Open the Chart of Accounts sheet and edit it to match your business. Codes are a starting point, not a rule.</t>
  </si>
  <si>
    <t>2. Enter every transaction on the Ledger sheet, one row per line. Pick the account from the dropdown in the Account column.</t>
  </si>
  <si>
    <t>3. Put the GST-inclusive amount in Debit or Credit. The GST column works it out at 1/11th when the GST code is GST.</t>
  </si>
  <si>
    <t>4. The Running balance column updates itself. Do not overwrite it — it is a formula.</t>
  </si>
  <si>
    <t>5. The Trial balance sheet totals every account for you. Debits and credits must agree before you report anything.</t>
  </si>
  <si>
    <t>The GST column, in plain terms</t>
  </si>
  <si>
    <t>If a sale or purchase is taxable, GST is one eleventh of the GST-inclusive amount. This template does that for you when you set the GST code to GST.</t>
  </si>
  <si>
    <t>Set the code to FRE for GST-free items (most basic food, most health and medical, most education), and INP for input-taxed items (residential rent, most financial supplies).</t>
  </si>
  <si>
    <t>You can only claim a GST credit on a purchase if you hold a valid tax invoice from the supplier and the purchase is for your business.</t>
  </si>
  <si>
    <t>BAS field labels</t>
  </si>
  <si>
    <t>The Trial balance sheet flags which BAS labels the GST accounts feed: G1 total sales, G11 non-capital purchases, 1A GST on sales, 1B GST on purchases.</t>
  </si>
  <si>
    <t>Those are the labels on the business activity statement. Check them against your own BAS before lodging — this template does not lodge anything.</t>
  </si>
  <si>
    <t>Records you have to keep</t>
  </si>
  <si>
    <t>The ATO requires business records to be kept for at least five years. That includes the tax invoices behind these entries, not just the ledger itself.</t>
  </si>
  <si>
    <t>Records need to be in English, and explain the transaction well enough that someone else could follow it.</t>
  </si>
  <si>
    <t>The financial year</t>
  </si>
  <si>
    <t>The Australian financial year runs 1 July to 30 June. This template is set up that way. If you downloaded a ledger that starts in January, it was not written for Australia.</t>
  </si>
  <si>
    <t>General information only, not tax or accounting advice. Confirm treatment with your accountant, registered BAS agent or the ATO.</t>
  </si>
  <si>
    <t>Chart of accounts</t>
  </si>
  <si>
    <t>Edit to match your business. The Ledger sheet reads the account names from column B.</t>
  </si>
  <si>
    <t>Code</t>
  </si>
  <si>
    <t>Account name</t>
  </si>
  <si>
    <t>Type</t>
  </si>
  <si>
    <t>Default GST</t>
  </si>
  <si>
    <t>Notes</t>
  </si>
  <si>
    <t>200</t>
  </si>
  <si>
    <t>Sales</t>
  </si>
  <si>
    <t>Revenue</t>
  </si>
  <si>
    <t>GST</t>
  </si>
  <si>
    <t>Taxable sales — feeds BAS G1</t>
  </si>
  <si>
    <t>210</t>
  </si>
  <si>
    <t>Sales — GST free</t>
  </si>
  <si>
    <t>FRE</t>
  </si>
  <si>
    <t>Basic food, most health and education</t>
  </si>
  <si>
    <t>260</t>
  </si>
  <si>
    <t>Other income</t>
  </si>
  <si>
    <t/>
  </si>
  <si>
    <t>300</t>
  </si>
  <si>
    <t>Cost of goods sold</t>
  </si>
  <si>
    <t>Direct costs</t>
  </si>
  <si>
    <t>Stock and materials</t>
  </si>
  <si>
    <t>400</t>
  </si>
  <si>
    <t>Advertising &amp; marketing</t>
  </si>
  <si>
    <t>Expense</t>
  </si>
  <si>
    <t>404</t>
  </si>
  <si>
    <t>Bank fees</t>
  </si>
  <si>
    <t>Most bank fees are input taxed or GST free</t>
  </si>
  <si>
    <t>408</t>
  </si>
  <si>
    <t>Cleaning</t>
  </si>
  <si>
    <t>412</t>
  </si>
  <si>
    <t>Consulting &amp; accounting</t>
  </si>
  <si>
    <t>Bookkeeper and accountant fees</t>
  </si>
  <si>
    <t>420</t>
  </si>
  <si>
    <t>Entertainment</t>
  </si>
  <si>
    <t>Check deductibility — often non-deductible</t>
  </si>
  <si>
    <t>429</t>
  </si>
  <si>
    <t>General expenses</t>
  </si>
  <si>
    <t>433</t>
  </si>
  <si>
    <t>Insurance</t>
  </si>
  <si>
    <t>Stamp duty portion is not subject to GST</t>
  </si>
  <si>
    <t>437</t>
  </si>
  <si>
    <t>Interest expense</t>
  </si>
  <si>
    <t>INP</t>
  </si>
  <si>
    <t>Input taxed — no GST credit</t>
  </si>
  <si>
    <t>441</t>
  </si>
  <si>
    <t>Legal expenses</t>
  </si>
  <si>
    <t>445</t>
  </si>
  <si>
    <t>Light, power, heating</t>
  </si>
  <si>
    <t>449</t>
  </si>
  <si>
    <t>Motor vehicle expenses</t>
  </si>
  <si>
    <t>Keep a logbook to support the business share</t>
  </si>
  <si>
    <t>453</t>
  </si>
  <si>
    <t>Office expenses</t>
  </si>
  <si>
    <t>461</t>
  </si>
  <si>
    <t>Printing &amp; stationery</t>
  </si>
  <si>
    <t>469</t>
  </si>
  <si>
    <t>Rent</t>
  </si>
  <si>
    <t>Commercial rent is taxable; residential is input taxed</t>
  </si>
  <si>
    <t>473</t>
  </si>
  <si>
    <t>Repairs &amp; maintenance</t>
  </si>
  <si>
    <t>477</t>
  </si>
  <si>
    <t>Wages &amp; salaries</t>
  </si>
  <si>
    <t>Wages are not subject to GST</t>
  </si>
  <si>
    <t>478</t>
  </si>
  <si>
    <t>Superannuation</t>
  </si>
  <si>
    <t>Super guarantee — not subject to GST</t>
  </si>
  <si>
    <t>485</t>
  </si>
  <si>
    <t>Subscriptions</t>
  </si>
  <si>
    <t>Check overseas suppliers for GST treatment</t>
  </si>
  <si>
    <t>489</t>
  </si>
  <si>
    <t>Telephone &amp; internet</t>
  </si>
  <si>
    <t>493</t>
  </si>
  <si>
    <t>Travel</t>
  </si>
  <si>
    <t>Overseas travel is generally GST free</t>
  </si>
  <si>
    <t>600</t>
  </si>
  <si>
    <t>Business bank account</t>
  </si>
  <si>
    <t>Asset</t>
  </si>
  <si>
    <t>N-T</t>
  </si>
  <si>
    <t>Not reportable on BAS</t>
  </si>
  <si>
    <t>610</t>
  </si>
  <si>
    <t>Accounts receivable</t>
  </si>
  <si>
    <t>Money owed to you</t>
  </si>
  <si>
    <t>620</t>
  </si>
  <si>
    <t>Plant &amp; equipment</t>
  </si>
  <si>
    <t>Capital purchases — BAS G10</t>
  </si>
  <si>
    <t>800</t>
  </si>
  <si>
    <t>Accounts payable</t>
  </si>
  <si>
    <t>Liability</t>
  </si>
  <si>
    <t>Money you owe</t>
  </si>
  <si>
    <t>820</t>
  </si>
  <si>
    <t>GST payable</t>
  </si>
  <si>
    <t>Net of 1A and 1B</t>
  </si>
  <si>
    <t>825</t>
  </si>
  <si>
    <t>PAYG withholding payable</t>
  </si>
  <si>
    <t>BAS label W2</t>
  </si>
  <si>
    <t>830</t>
  </si>
  <si>
    <t>Superannuation payable</t>
  </si>
  <si>
    <t>880</t>
  </si>
  <si>
    <t>Owner's drawings</t>
  </si>
  <si>
    <t>Equity</t>
  </si>
  <si>
    <t>900</t>
  </si>
  <si>
    <t>Retained earnings</t>
  </si>
  <si>
    <t>General ledger</t>
  </si>
  <si>
    <t>One row per transaction. GST is calculated at 1/11th of the GST-inclusive amount when the code is GST.</t>
  </si>
  <si>
    <t>Date</t>
  </si>
  <si>
    <t>Reference</t>
  </si>
  <si>
    <t>Description</t>
  </si>
  <si>
    <t>Account</t>
  </si>
  <si>
    <t>GST code</t>
  </si>
  <si>
    <t>Debit (inc GST)</t>
  </si>
  <si>
    <t>Credit (inc GST)</t>
  </si>
  <si>
    <t>Running balance</t>
  </si>
  <si>
    <t>TOTALS</t>
  </si>
  <si>
    <t>Debits less credits (must be $0.00)</t>
  </si>
  <si>
    <t>Trial balance</t>
  </si>
  <si>
    <t>Totals every account from the Ledger sheet. Debits and credits must agree.</t>
  </si>
  <si>
    <t>Debit</t>
  </si>
  <si>
    <t>Credit</t>
  </si>
  <si>
    <t>BAS label</t>
  </si>
  <si>
    <t>G1 / 1A</t>
  </si>
  <si>
    <t>G1</t>
  </si>
  <si>
    <t>G11 / 1B</t>
  </si>
  <si>
    <t>G11</t>
  </si>
  <si>
    <t>—</t>
  </si>
  <si>
    <t>G10 / 1B</t>
  </si>
  <si>
    <t>Out by (must be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</si>
</sst>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quot;$&quot;#,##0.00"/>
  </numFmts>
  <fonts count="9" x14ac:knownFonts="1">
    <font>
      <color theme="1"/>
      <family val="2"/>
      <scheme val="minor"/>
      <sz val="11"/>
      <name val="Calibri"/>
    </font>
    <font>
      <b/>
      <color rgb="267337"/>
      <sz val="18"/>
    </font>
    <font>
      <color rgb="6B7280"/>
      <sz val="11"/>
    </font>
    <font>
      <b/>
      <color rgb="267337"/>
      <sz val="12"/>
    </font>
    <font>
      <sz val="11"/>
    </font>
    <font>
      <i/>
      <color rgb="6B7280"/>
      <sz val="10"/>
    </font>
    <font>
      <b/>
      <color rgb="FFFFFF"/>
      <sz val="11"/>
    </font>
    <font>
      <b/>
      <color rgb="267337"/>
      <sz val="11"/>
    </font>
    <font>
      <b/>
    </font>
  </fonts>
  <fills count="5">
    <fill>
      <patternFill patternType="none"/>
    </fill>
    <fill>
      <patternFill patternType="gray125"/>
    </fill>
    <fill>
      <patternFill patternType="solid">
        <fgColor rgb="267337"/>
      </patternFill>
    </fill>
    <fill>
      <patternFill patternType="solid">
        <fgColor rgb="F4FAF6"/>
      </patternFill>
    </fill>
    <fill>
      <patternFill patternType="solid">
        <fgColor rgb="E3F0E8"/>
      </patternFill>
    </fill>
  </fills>
  <borders count="2">
    <border>
      <left/>
      <right/>
      <top/>
      <bottom/>
      <diagonal/>
    </border>
    <border>
      <left style="thin">
        <color rgb="D1E7D6"/>
      </left>
      <right style="thin">
        <color rgb="D1E7D6"/>
      </right>
      <top style="thin">
        <color rgb="D1E7D6"/>
      </top>
      <bottom style="thin">
        <color rgb="D1E7D6"/>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2" borderId="1" xfId="0" applyFont="1" applyFill="1" applyBorder="1" applyAlignment="1">
      <alignment horizontal="center" vertical="center" wrapText="1"/>
    </xf>
    <xf numFmtId="0" fontId="0" fillId="0" borderId="1" xfId="0" applyBorder="1" applyAlignment="1">
      <alignment vertical="center"/>
    </xf>
    <xf numFmtId="0" fontId="0" fillId="3" borderId="1" xfId="0" applyFill="1" applyBorder="1" applyAlignment="1">
      <alignment vertical="center"/>
    </xf>
    <xf numFmtId="164" fontId="0" fillId="0" borderId="0" xfId="0" applyNumberFormat="1"/>
    <xf numFmtId="165" fontId="0" fillId="0" borderId="0" xfId="0" applyNumberFormat="1"/>
    <xf numFmtId="165" fontId="0" fillId="0" borderId="1" xfId="0" applyNumberFormat="1" applyBorder="1" applyAlignment="1">
      <alignment vertical="center"/>
    </xf>
    <xf numFmtId="165" fontId="0" fillId="3" borderId="1" xfId="0" applyNumberFormat="1" applyFill="1" applyBorder="1" applyAlignment="1">
      <alignment vertical="center"/>
    </xf>
    <xf numFmtId="0" fontId="7" fillId="4" borderId="1" xfId="0" applyFont="1" applyFill="1" applyBorder="1" applyAlignment="1">
      <alignment vertical="center"/>
    </xf>
    <xf numFmtId="165" fontId="7" fillId="4" borderId="1" xfId="0" applyNumberFormat="1" applyFont="1" applyFill="1" applyBorder="1" applyAlignment="1">
      <alignment vertical="center"/>
    </xf>
    <xf numFmtId="0" fontId="5" fillId="0" borderId="0" xfId="0" applyFont="1"/>
    <xf numFmtId="165" fontId="8"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A30"/>
  <sheetFormatPr defaultRowHeight="15" outlineLevelRow="0" outlineLevelCol="0" x14ac:dyDescent="55"/>
  <cols>
    <col min="1" max="1" width="110" customWidth="1"/>
  </cols>
  <sheetData>
    <row r="1" ht="30" customHeight="1" spans="1:1" x14ac:dyDescent="0.25">
      <c r="A1" s="1" t="s">
        <v>0</v>
      </c>
    </row>
    <row r="2" ht="20" customHeight="1" spans="1:1" x14ac:dyDescent="0.25">
      <c r="A2" s="2" t="s">
        <v>1</v>
      </c>
    </row>
    <row r="3" ht="10" customHeight="1" x14ac:dyDescent="0.25"/>
    <row r="4" ht="24" customHeight="1" spans="1:1" x14ac:dyDescent="0.25">
      <c r="A4" s="3" t="s">
        <v>2</v>
      </c>
    </row>
    <row r="5" ht="32" customHeight="1" spans="1:1" x14ac:dyDescent="0.25">
      <c r="A5" s="4" t="s">
        <v>3</v>
      </c>
    </row>
    <row r="6" ht="8" customHeight="1" spans="1:1" x14ac:dyDescent="0.25"/>
    <row r="7" ht="24" customHeight="1" spans="1:1" x14ac:dyDescent="0.25">
      <c r="A7" s="3" t="s">
        <v>4</v>
      </c>
    </row>
    <row r="8" ht="32" customHeight="1" spans="1:1" x14ac:dyDescent="0.25">
      <c r="A8" s="4" t="s">
        <v>5</v>
      </c>
    </row>
    <row r="9" ht="32" customHeight="1" spans="1:1" x14ac:dyDescent="0.25">
      <c r="A9" s="4" t="s">
        <v>6</v>
      </c>
    </row>
    <row r="10" ht="32" customHeight="1" spans="1:1" x14ac:dyDescent="0.25">
      <c r="A10" s="4" t="s">
        <v>7</v>
      </c>
    </row>
    <row r="11" ht="18" customHeight="1" spans="1:1" x14ac:dyDescent="0.25">
      <c r="A11" s="4" t="s">
        <v>8</v>
      </c>
    </row>
    <row r="12" ht="32" customHeight="1" spans="1:1" x14ac:dyDescent="0.25">
      <c r="A12" s="4" t="s">
        <v>9</v>
      </c>
    </row>
    <row r="13" ht="8" customHeight="1" spans="1:1" x14ac:dyDescent="0.25"/>
    <row r="14" ht="24" customHeight="1" spans="1:1" x14ac:dyDescent="0.25">
      <c r="A14" s="3" t="s">
        <v>10</v>
      </c>
    </row>
    <row r="15" ht="32" customHeight="1" spans="1:1" x14ac:dyDescent="0.25">
      <c r="A15" s="4" t="s">
        <v>11</v>
      </c>
    </row>
    <row r="16" ht="32" customHeight="1" spans="1:1" x14ac:dyDescent="0.25">
      <c r="A16" s="4" t="s">
        <v>12</v>
      </c>
    </row>
    <row r="17" ht="32" customHeight="1" spans="1:1" x14ac:dyDescent="0.25">
      <c r="A17" s="4" t="s">
        <v>13</v>
      </c>
    </row>
    <row r="18" ht="8" customHeight="1" spans="1:1" x14ac:dyDescent="0.25"/>
    <row r="19" ht="24" customHeight="1" spans="1:1" x14ac:dyDescent="0.25">
      <c r="A19" s="3" t="s">
        <v>14</v>
      </c>
    </row>
    <row r="20" ht="32" customHeight="1" spans="1:1" x14ac:dyDescent="0.25">
      <c r="A20" s="4" t="s">
        <v>15</v>
      </c>
    </row>
    <row r="21" ht="32" customHeight="1" spans="1:1" x14ac:dyDescent="0.25">
      <c r="A21" s="4" t="s">
        <v>16</v>
      </c>
    </row>
    <row r="22" ht="8" customHeight="1" spans="1:1" x14ac:dyDescent="0.25"/>
    <row r="23" ht="24" customHeight="1" spans="1:1" x14ac:dyDescent="0.25">
      <c r="A23" s="3" t="s">
        <v>17</v>
      </c>
    </row>
    <row r="24" ht="32" customHeight="1" spans="1:1" x14ac:dyDescent="0.25">
      <c r="A24" s="4" t="s">
        <v>18</v>
      </c>
    </row>
    <row r="25" ht="32" customHeight="1" spans="1:1" x14ac:dyDescent="0.25">
      <c r="A25" s="4" t="s">
        <v>19</v>
      </c>
    </row>
    <row r="26" ht="8" customHeight="1" spans="1:1" x14ac:dyDescent="0.25"/>
    <row r="27" ht="24" customHeight="1" spans="1:1" x14ac:dyDescent="0.25">
      <c r="A27" s="3" t="s">
        <v>20</v>
      </c>
    </row>
    <row r="28" ht="32" customHeight="1" spans="1:1" x14ac:dyDescent="0.25">
      <c r="A28" s="4" t="s">
        <v>21</v>
      </c>
    </row>
    <row r="30" ht="30" customHeight="1" spans="1:1" x14ac:dyDescent="0.25">
      <c r="A30" s="5"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40" customWidth="1"/>
    <col min="3" max="3" width="20" customWidth="1"/>
    <col min="4" max="4" width="16" customWidth="1"/>
    <col min="5" max="5" width="42" customWidth="1"/>
  </cols>
  <sheetData>
    <row r="1" ht="30" customHeight="1" spans="1:5" x14ac:dyDescent="0.25">
      <c r="A1" s="1" t="s">
        <v>23</v>
      </c>
      <c r="B1" s="1"/>
      <c r="C1" s="1"/>
      <c r="D1" s="1"/>
      <c r="E1" s="1"/>
    </row>
    <row r="2" ht="20" customHeight="1" spans="1:5" x14ac:dyDescent="0.25">
      <c r="A2" s="2" t="s">
        <v>24</v>
      </c>
      <c r="B2" s="2"/>
      <c r="C2" s="2"/>
      <c r="D2" s="2"/>
      <c r="E2" s="2"/>
    </row>
    <row r="3" ht="10" customHeight="1" x14ac:dyDescent="0.25"/>
    <row r="4" ht="28" customHeight="1" spans="1:5" x14ac:dyDescent="0.25">
      <c r="A4" s="6" t="s">
        <v>25</v>
      </c>
      <c r="B4" s="6" t="s">
        <v>26</v>
      </c>
      <c r="C4" s="6" t="s">
        <v>27</v>
      </c>
      <c r="D4" s="6" t="s">
        <v>28</v>
      </c>
      <c r="E4" s="6" t="s">
        <v>29</v>
      </c>
    </row>
    <row r="5" ht="20" customHeight="1" spans="1:5" x14ac:dyDescent="0.25">
      <c r="A5" s="7" t="s">
        <v>30</v>
      </c>
      <c r="B5" s="7" t="s">
        <v>31</v>
      </c>
      <c r="C5" s="7" t="s">
        <v>32</v>
      </c>
      <c r="D5" s="7" t="s">
        <v>33</v>
      </c>
      <c r="E5" s="7" t="s">
        <v>34</v>
      </c>
    </row>
    <row r="6" ht="20" customHeight="1" spans="1:5" x14ac:dyDescent="0.25">
      <c r="A6" s="8" t="s">
        <v>35</v>
      </c>
      <c r="B6" s="8" t="s">
        <v>36</v>
      </c>
      <c r="C6" s="8" t="s">
        <v>32</v>
      </c>
      <c r="D6" s="8" t="s">
        <v>37</v>
      </c>
      <c r="E6" s="8" t="s">
        <v>38</v>
      </c>
    </row>
    <row r="7" ht="20" customHeight="1" spans="1:5" x14ac:dyDescent="0.25">
      <c r="A7" s="7" t="s">
        <v>39</v>
      </c>
      <c r="B7" s="7" t="s">
        <v>40</v>
      </c>
      <c r="C7" s="7" t="s">
        <v>32</v>
      </c>
      <c r="D7" s="7" t="s">
        <v>33</v>
      </c>
      <c r="E7" s="7" t="s">
        <v>41</v>
      </c>
    </row>
    <row r="8" ht="20" customHeight="1" spans="1:5" x14ac:dyDescent="0.25">
      <c r="A8" s="8" t="s">
        <v>42</v>
      </c>
      <c r="B8" s="8" t="s">
        <v>43</v>
      </c>
      <c r="C8" s="8" t="s">
        <v>44</v>
      </c>
      <c r="D8" s="8" t="s">
        <v>33</v>
      </c>
      <c r="E8" s="8" t="s">
        <v>45</v>
      </c>
    </row>
    <row r="9" ht="20" customHeight="1" spans="1:5" x14ac:dyDescent="0.25">
      <c r="A9" s="7" t="s">
        <v>46</v>
      </c>
      <c r="B9" s="7" t="s">
        <v>47</v>
      </c>
      <c r="C9" s="7" t="s">
        <v>48</v>
      </c>
      <c r="D9" s="7" t="s">
        <v>33</v>
      </c>
      <c r="E9" s="7" t="s">
        <v>41</v>
      </c>
    </row>
    <row r="10" ht="20" customHeight="1" spans="1:5" x14ac:dyDescent="0.25">
      <c r="A10" s="8" t="s">
        <v>49</v>
      </c>
      <c r="B10" s="8" t="s">
        <v>50</v>
      </c>
      <c r="C10" s="8" t="s">
        <v>48</v>
      </c>
      <c r="D10" s="8" t="s">
        <v>37</v>
      </c>
      <c r="E10" s="8" t="s">
        <v>51</v>
      </c>
    </row>
    <row r="11" ht="20" customHeight="1" spans="1:5" x14ac:dyDescent="0.25">
      <c r="A11" s="7" t="s">
        <v>52</v>
      </c>
      <c r="B11" s="7" t="s">
        <v>53</v>
      </c>
      <c r="C11" s="7" t="s">
        <v>48</v>
      </c>
      <c r="D11" s="7" t="s">
        <v>33</v>
      </c>
      <c r="E11" s="7" t="s">
        <v>41</v>
      </c>
    </row>
    <row r="12" ht="20" customHeight="1" spans="1:5" x14ac:dyDescent="0.25">
      <c r="A12" s="8" t="s">
        <v>54</v>
      </c>
      <c r="B12" s="8" t="s">
        <v>55</v>
      </c>
      <c r="C12" s="8" t="s">
        <v>48</v>
      </c>
      <c r="D12" s="8" t="s">
        <v>33</v>
      </c>
      <c r="E12" s="8" t="s">
        <v>56</v>
      </c>
    </row>
    <row r="13" ht="20" customHeight="1" spans="1:5" x14ac:dyDescent="0.25">
      <c r="A13" s="7" t="s">
        <v>57</v>
      </c>
      <c r="B13" s="7" t="s">
        <v>58</v>
      </c>
      <c r="C13" s="7" t="s">
        <v>48</v>
      </c>
      <c r="D13" s="7" t="s">
        <v>33</v>
      </c>
      <c r="E13" s="7" t="s">
        <v>59</v>
      </c>
    </row>
    <row r="14" ht="20" customHeight="1" spans="1:5" x14ac:dyDescent="0.25">
      <c r="A14" s="8" t="s">
        <v>60</v>
      </c>
      <c r="B14" s="8" t="s">
        <v>61</v>
      </c>
      <c r="C14" s="8" t="s">
        <v>48</v>
      </c>
      <c r="D14" s="8" t="s">
        <v>33</v>
      </c>
      <c r="E14" s="8" t="s">
        <v>41</v>
      </c>
    </row>
    <row r="15" ht="20" customHeight="1" spans="1:5" x14ac:dyDescent="0.25">
      <c r="A15" s="7" t="s">
        <v>62</v>
      </c>
      <c r="B15" s="7" t="s">
        <v>63</v>
      </c>
      <c r="C15" s="7" t="s">
        <v>48</v>
      </c>
      <c r="D15" s="7" t="s">
        <v>33</v>
      </c>
      <c r="E15" s="7" t="s">
        <v>64</v>
      </c>
    </row>
    <row r="16" ht="20" customHeight="1" spans="1:5" x14ac:dyDescent="0.25">
      <c r="A16" s="8" t="s">
        <v>65</v>
      </c>
      <c r="B16" s="8" t="s">
        <v>66</v>
      </c>
      <c r="C16" s="8" t="s">
        <v>48</v>
      </c>
      <c r="D16" s="8" t="s">
        <v>67</v>
      </c>
      <c r="E16" s="8" t="s">
        <v>68</v>
      </c>
    </row>
    <row r="17" ht="20" customHeight="1" spans="1:5" x14ac:dyDescent="0.25">
      <c r="A17" s="7" t="s">
        <v>69</v>
      </c>
      <c r="B17" s="7" t="s">
        <v>70</v>
      </c>
      <c r="C17" s="7" t="s">
        <v>48</v>
      </c>
      <c r="D17" s="7" t="s">
        <v>33</v>
      </c>
      <c r="E17" s="7" t="s">
        <v>41</v>
      </c>
    </row>
    <row r="18" ht="20" customHeight="1" spans="1:5" x14ac:dyDescent="0.25">
      <c r="A18" s="8" t="s">
        <v>71</v>
      </c>
      <c r="B18" s="8" t="s">
        <v>72</v>
      </c>
      <c r="C18" s="8" t="s">
        <v>48</v>
      </c>
      <c r="D18" s="8" t="s">
        <v>33</v>
      </c>
      <c r="E18" s="8" t="s">
        <v>41</v>
      </c>
    </row>
    <row r="19" ht="20" customHeight="1" spans="1:5" x14ac:dyDescent="0.25">
      <c r="A19" s="7" t="s">
        <v>73</v>
      </c>
      <c r="B19" s="7" t="s">
        <v>74</v>
      </c>
      <c r="C19" s="7" t="s">
        <v>48</v>
      </c>
      <c r="D19" s="7" t="s">
        <v>33</v>
      </c>
      <c r="E19" s="7" t="s">
        <v>75</v>
      </c>
    </row>
    <row r="20" ht="20" customHeight="1" spans="1:5" x14ac:dyDescent="0.25">
      <c r="A20" s="8" t="s">
        <v>76</v>
      </c>
      <c r="B20" s="8" t="s">
        <v>77</v>
      </c>
      <c r="C20" s="8" t="s">
        <v>48</v>
      </c>
      <c r="D20" s="8" t="s">
        <v>33</v>
      </c>
      <c r="E20" s="8" t="s">
        <v>41</v>
      </c>
    </row>
    <row r="21" ht="20" customHeight="1" spans="1:5" x14ac:dyDescent="0.25">
      <c r="A21" s="7" t="s">
        <v>78</v>
      </c>
      <c r="B21" s="7" t="s">
        <v>79</v>
      </c>
      <c r="C21" s="7" t="s">
        <v>48</v>
      </c>
      <c r="D21" s="7" t="s">
        <v>33</v>
      </c>
      <c r="E21" s="7" t="s">
        <v>41</v>
      </c>
    </row>
    <row r="22" ht="20" customHeight="1" spans="1:5" x14ac:dyDescent="0.25">
      <c r="A22" s="8" t="s">
        <v>80</v>
      </c>
      <c r="B22" s="8" t="s">
        <v>81</v>
      </c>
      <c r="C22" s="8" t="s">
        <v>48</v>
      </c>
      <c r="D22" s="8" t="s">
        <v>33</v>
      </c>
      <c r="E22" s="8" t="s">
        <v>82</v>
      </c>
    </row>
    <row r="23" ht="20" customHeight="1" spans="1:5" x14ac:dyDescent="0.25">
      <c r="A23" s="7" t="s">
        <v>83</v>
      </c>
      <c r="B23" s="7" t="s">
        <v>84</v>
      </c>
      <c r="C23" s="7" t="s">
        <v>48</v>
      </c>
      <c r="D23" s="7" t="s">
        <v>33</v>
      </c>
      <c r="E23" s="7" t="s">
        <v>41</v>
      </c>
    </row>
    <row r="24" ht="20" customHeight="1" spans="1:5" x14ac:dyDescent="0.25">
      <c r="A24" s="8" t="s">
        <v>85</v>
      </c>
      <c r="B24" s="8" t="s">
        <v>86</v>
      </c>
      <c r="C24" s="8" t="s">
        <v>48</v>
      </c>
      <c r="D24" s="8" t="s">
        <v>37</v>
      </c>
      <c r="E24" s="8" t="s">
        <v>87</v>
      </c>
    </row>
    <row r="25" ht="20" customHeight="1" spans="1:5" x14ac:dyDescent="0.25">
      <c r="A25" s="7" t="s">
        <v>88</v>
      </c>
      <c r="B25" s="7" t="s">
        <v>89</v>
      </c>
      <c r="C25" s="7" t="s">
        <v>48</v>
      </c>
      <c r="D25" s="7" t="s">
        <v>37</v>
      </c>
      <c r="E25" s="7" t="s">
        <v>90</v>
      </c>
    </row>
    <row r="26" ht="20" customHeight="1" spans="1:5" x14ac:dyDescent="0.25">
      <c r="A26" s="8" t="s">
        <v>91</v>
      </c>
      <c r="B26" s="8" t="s">
        <v>92</v>
      </c>
      <c r="C26" s="8" t="s">
        <v>48</v>
      </c>
      <c r="D26" s="8" t="s">
        <v>33</v>
      </c>
      <c r="E26" s="8" t="s">
        <v>93</v>
      </c>
    </row>
    <row r="27" ht="20" customHeight="1" spans="1:5" x14ac:dyDescent="0.25">
      <c r="A27" s="7" t="s">
        <v>94</v>
      </c>
      <c r="B27" s="7" t="s">
        <v>95</v>
      </c>
      <c r="C27" s="7" t="s">
        <v>48</v>
      </c>
      <c r="D27" s="7" t="s">
        <v>33</v>
      </c>
      <c r="E27" s="7" t="s">
        <v>41</v>
      </c>
    </row>
    <row r="28" ht="20" customHeight="1" spans="1:5" x14ac:dyDescent="0.25">
      <c r="A28" s="8" t="s">
        <v>96</v>
      </c>
      <c r="B28" s="8" t="s">
        <v>97</v>
      </c>
      <c r="C28" s="8" t="s">
        <v>48</v>
      </c>
      <c r="D28" s="8" t="s">
        <v>33</v>
      </c>
      <c r="E28" s="8" t="s">
        <v>98</v>
      </c>
    </row>
    <row r="29" ht="20" customHeight="1" spans="1:5" x14ac:dyDescent="0.25">
      <c r="A29" s="7" t="s">
        <v>99</v>
      </c>
      <c r="B29" s="7" t="s">
        <v>100</v>
      </c>
      <c r="C29" s="7" t="s">
        <v>101</v>
      </c>
      <c r="D29" s="7" t="s">
        <v>102</v>
      </c>
      <c r="E29" s="7" t="s">
        <v>103</v>
      </c>
    </row>
    <row r="30" ht="20" customHeight="1" spans="1:5" x14ac:dyDescent="0.25">
      <c r="A30" s="8" t="s">
        <v>104</v>
      </c>
      <c r="B30" s="8" t="s">
        <v>105</v>
      </c>
      <c r="C30" s="8" t="s">
        <v>101</v>
      </c>
      <c r="D30" s="8" t="s">
        <v>102</v>
      </c>
      <c r="E30" s="8" t="s">
        <v>106</v>
      </c>
    </row>
    <row r="31" ht="20" customHeight="1" spans="1:5" x14ac:dyDescent="0.25">
      <c r="A31" s="7" t="s">
        <v>107</v>
      </c>
      <c r="B31" s="7" t="s">
        <v>108</v>
      </c>
      <c r="C31" s="7" t="s">
        <v>101</v>
      </c>
      <c r="D31" s="7" t="s">
        <v>33</v>
      </c>
      <c r="E31" s="7" t="s">
        <v>109</v>
      </c>
    </row>
    <row r="32" ht="20" customHeight="1" spans="1:5" x14ac:dyDescent="0.25">
      <c r="A32" s="8" t="s">
        <v>110</v>
      </c>
      <c r="B32" s="8" t="s">
        <v>111</v>
      </c>
      <c r="C32" s="8" t="s">
        <v>112</v>
      </c>
      <c r="D32" s="8" t="s">
        <v>102</v>
      </c>
      <c r="E32" s="8" t="s">
        <v>113</v>
      </c>
    </row>
    <row r="33" ht="20" customHeight="1" spans="1:5" x14ac:dyDescent="0.25">
      <c r="A33" s="7" t="s">
        <v>114</v>
      </c>
      <c r="B33" s="7" t="s">
        <v>115</v>
      </c>
      <c r="C33" s="7" t="s">
        <v>112</v>
      </c>
      <c r="D33" s="7" t="s">
        <v>102</v>
      </c>
      <c r="E33" s="7" t="s">
        <v>116</v>
      </c>
    </row>
    <row r="34" ht="20" customHeight="1" spans="1:5" x14ac:dyDescent="0.25">
      <c r="A34" s="8" t="s">
        <v>117</v>
      </c>
      <c r="B34" s="8" t="s">
        <v>118</v>
      </c>
      <c r="C34" s="8" t="s">
        <v>112</v>
      </c>
      <c r="D34" s="8" t="s">
        <v>102</v>
      </c>
      <c r="E34" s="8" t="s">
        <v>119</v>
      </c>
    </row>
    <row r="35" ht="20" customHeight="1" spans="1:5" x14ac:dyDescent="0.25">
      <c r="A35" s="7" t="s">
        <v>120</v>
      </c>
      <c r="B35" s="7" t="s">
        <v>121</v>
      </c>
      <c r="C35" s="7" t="s">
        <v>112</v>
      </c>
      <c r="D35" s="7" t="s">
        <v>102</v>
      </c>
      <c r="E35" s="7" t="s">
        <v>41</v>
      </c>
    </row>
    <row r="36" ht="20" customHeight="1" spans="1:5" x14ac:dyDescent="0.25">
      <c r="A36" s="8" t="s">
        <v>122</v>
      </c>
      <c r="B36" s="8" t="s">
        <v>123</v>
      </c>
      <c r="C36" s="8" t="s">
        <v>124</v>
      </c>
      <c r="D36" s="8" t="s">
        <v>102</v>
      </c>
      <c r="E36" s="8" t="s">
        <v>41</v>
      </c>
    </row>
    <row r="37" ht="20" customHeight="1" spans="1:5" x14ac:dyDescent="0.25">
      <c r="A37" s="7" t="s">
        <v>125</v>
      </c>
      <c r="B37" s="7" t="s">
        <v>126</v>
      </c>
      <c r="C37" s="7" t="s">
        <v>124</v>
      </c>
      <c r="D37" s="7" t="s">
        <v>102</v>
      </c>
      <c r="E37" s="7" t="s">
        <v>41</v>
      </c>
    </row>
  </sheetData>
  <mergeCells count="2">
    <mergeCell ref="A1:E1"/>
    <mergeCell ref="A2:E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I156"/>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16" customWidth="1"/>
    <col min="3" max="3" width="40" customWidth="1"/>
    <col min="4" max="4" width="30" customWidth="1"/>
    <col min="5" max="5" width="11" customWidth="1"/>
    <col min="6" max="7" width="14" customWidth="1"/>
    <col min="8" max="8" width="13" customWidth="1"/>
    <col min="9" max="9" width="16" customWidth="1"/>
  </cols>
  <sheetData>
    <row r="1" ht="30" customHeight="1" spans="1:9" x14ac:dyDescent="0.25">
      <c r="A1" s="1" t="s">
        <v>127</v>
      </c>
      <c r="B1" s="1"/>
      <c r="C1" s="1"/>
      <c r="D1" s="1"/>
      <c r="E1" s="1"/>
      <c r="F1" s="1"/>
      <c r="G1" s="1"/>
      <c r="H1" s="1"/>
      <c r="I1" s="1"/>
    </row>
    <row r="2" ht="20" customHeight="1" spans="1:9" x14ac:dyDescent="0.25">
      <c r="A2" s="2" t="s">
        <v>128</v>
      </c>
      <c r="B2" s="2"/>
      <c r="C2" s="2"/>
      <c r="D2" s="2"/>
      <c r="E2" s="2"/>
      <c r="F2" s="2"/>
      <c r="G2" s="2"/>
      <c r="H2" s="2"/>
      <c r="I2" s="2"/>
    </row>
    <row r="3" ht="10" customHeight="1" x14ac:dyDescent="0.25"/>
    <row r="4" ht="28" customHeight="1" spans="1:9" x14ac:dyDescent="0.25">
      <c r="A4" s="6" t="s">
        <v>129</v>
      </c>
      <c r="B4" s="6" t="s">
        <v>130</v>
      </c>
      <c r="C4" s="6" t="s">
        <v>131</v>
      </c>
      <c r="D4" s="6" t="s">
        <v>132</v>
      </c>
      <c r="E4" s="6" t="s">
        <v>133</v>
      </c>
      <c r="F4" s="6" t="s">
        <v>134</v>
      </c>
      <c r="G4" s="6" t="s">
        <v>135</v>
      </c>
      <c r="H4" s="6" t="s">
        <v>33</v>
      </c>
      <c r="I4" s="6" t="s">
        <v>136</v>
      </c>
    </row>
    <row r="5" ht="20" customHeight="1" spans="1:9" x14ac:dyDescent="0.25">
      <c r="A5" s="9"/>
      <c r="F5" s="10"/>
      <c r="G5" s="10"/>
      <c r="H5" s="11">
        <f>IF($E5="GST",ROUND((N($F5)+N($G5))/11,2),0)</f>
      </c>
      <c r="I5" s="11">
        <f>N(F5)-N(G5)</f>
      </c>
    </row>
    <row r="6" ht="20" customHeight="1" spans="1:9" x14ac:dyDescent="0.25">
      <c r="A6" s="9"/>
      <c r="F6" s="10"/>
      <c r="G6" s="10"/>
      <c r="H6" s="12">
        <f>IF($E6="GST",ROUND((N($F6)+N($G6))/11,2),0)</f>
      </c>
      <c r="I6" s="12">
        <f>I5+N(F6)-N(G6)</f>
      </c>
    </row>
    <row r="7" ht="20" customHeight="1" spans="1:9" x14ac:dyDescent="0.25">
      <c r="A7" s="9"/>
      <c r="F7" s="10"/>
      <c r="G7" s="10"/>
      <c r="H7" s="11">
        <f>IF($E7="GST",ROUND((N($F7)+N($G7))/11,2),0)</f>
      </c>
      <c r="I7" s="11">
        <f>I6+N(F7)-N(G7)</f>
      </c>
    </row>
    <row r="8" ht="20" customHeight="1" spans="1:9" x14ac:dyDescent="0.25">
      <c r="A8" s="9"/>
      <c r="F8" s="10"/>
      <c r="G8" s="10"/>
      <c r="H8" s="12">
        <f>IF($E8="GST",ROUND((N($F8)+N($G8))/11,2),0)</f>
      </c>
      <c r="I8" s="12">
        <f>I7+N(F8)-N(G8)</f>
      </c>
    </row>
    <row r="9" ht="20" customHeight="1" spans="1:9" x14ac:dyDescent="0.25">
      <c r="A9" s="9"/>
      <c r="F9" s="10"/>
      <c r="G9" s="10"/>
      <c r="H9" s="11">
        <f>IF($E9="GST",ROUND((N($F9)+N($G9))/11,2),0)</f>
      </c>
      <c r="I9" s="11">
        <f>I8+N(F9)-N(G9)</f>
      </c>
    </row>
    <row r="10" ht="20" customHeight="1" spans="1:9" x14ac:dyDescent="0.25">
      <c r="A10" s="9"/>
      <c r="F10" s="10"/>
      <c r="G10" s="10"/>
      <c r="H10" s="12">
        <f>IF($E10="GST",ROUND((N($F10)+N($G10))/11,2),0)</f>
      </c>
      <c r="I10" s="12">
        <f>I9+N(F10)-N(G10)</f>
      </c>
    </row>
    <row r="11" ht="20" customHeight="1" spans="1:9" x14ac:dyDescent="0.25">
      <c r="A11" s="9"/>
      <c r="F11" s="10"/>
      <c r="G11" s="10"/>
      <c r="H11" s="11">
        <f>IF($E11="GST",ROUND((N($F11)+N($G11))/11,2),0)</f>
      </c>
      <c r="I11" s="11">
        <f>I10+N(F11)-N(G11)</f>
      </c>
    </row>
    <row r="12" ht="20" customHeight="1" spans="1:9" x14ac:dyDescent="0.25">
      <c r="A12" s="9"/>
      <c r="F12" s="10"/>
      <c r="G12" s="10"/>
      <c r="H12" s="12">
        <f>IF($E12="GST",ROUND((N($F12)+N($G12))/11,2),0)</f>
      </c>
      <c r="I12" s="12">
        <f>I11+N(F12)-N(G12)</f>
      </c>
    </row>
    <row r="13" ht="20" customHeight="1" spans="1:9" x14ac:dyDescent="0.25">
      <c r="A13" s="9"/>
      <c r="F13" s="10"/>
      <c r="G13" s="10"/>
      <c r="H13" s="11">
        <f>IF($E13="GST",ROUND((N($F13)+N($G13))/11,2),0)</f>
      </c>
      <c r="I13" s="11">
        <f>I12+N(F13)-N(G13)</f>
      </c>
    </row>
    <row r="14" ht="20" customHeight="1" spans="1:9" x14ac:dyDescent="0.25">
      <c r="A14" s="9"/>
      <c r="F14" s="10"/>
      <c r="G14" s="10"/>
      <c r="H14" s="12">
        <f>IF($E14="GST",ROUND((N($F14)+N($G14))/11,2),0)</f>
      </c>
      <c r="I14" s="12">
        <f>I13+N(F14)-N(G14)</f>
      </c>
    </row>
    <row r="15" ht="20" customHeight="1" spans="1:9" x14ac:dyDescent="0.25">
      <c r="A15" s="9"/>
      <c r="F15" s="10"/>
      <c r="G15" s="10"/>
      <c r="H15" s="11">
        <f>IF($E15="GST",ROUND((N($F15)+N($G15))/11,2),0)</f>
      </c>
      <c r="I15" s="11">
        <f>I14+N(F15)-N(G15)</f>
      </c>
    </row>
    <row r="16" ht="20" customHeight="1" spans="1:9" x14ac:dyDescent="0.25">
      <c r="A16" s="9"/>
      <c r="F16" s="10"/>
      <c r="G16" s="10"/>
      <c r="H16" s="12">
        <f>IF($E16="GST",ROUND((N($F16)+N($G16))/11,2),0)</f>
      </c>
      <c r="I16" s="12">
        <f>I15+N(F16)-N(G16)</f>
      </c>
    </row>
    <row r="17" ht="20" customHeight="1" spans="1:9" x14ac:dyDescent="0.25">
      <c r="A17" s="9"/>
      <c r="F17" s="10"/>
      <c r="G17" s="10"/>
      <c r="H17" s="11">
        <f>IF($E17="GST",ROUND((N($F17)+N($G17))/11,2),0)</f>
      </c>
      <c r="I17" s="11">
        <f>I16+N(F17)-N(G17)</f>
      </c>
    </row>
    <row r="18" ht="20" customHeight="1" spans="1:9" x14ac:dyDescent="0.25">
      <c r="A18" s="9"/>
      <c r="F18" s="10"/>
      <c r="G18" s="10"/>
      <c r="H18" s="12">
        <f>IF($E18="GST",ROUND((N($F18)+N($G18))/11,2),0)</f>
      </c>
      <c r="I18" s="12">
        <f>I17+N(F18)-N(G18)</f>
      </c>
    </row>
    <row r="19" ht="20" customHeight="1" spans="1:9" x14ac:dyDescent="0.25">
      <c r="A19" s="9"/>
      <c r="F19" s="10"/>
      <c r="G19" s="10"/>
      <c r="H19" s="11">
        <f>IF($E19="GST",ROUND((N($F19)+N($G19))/11,2),0)</f>
      </c>
      <c r="I19" s="11">
        <f>I18+N(F19)-N(G19)</f>
      </c>
    </row>
    <row r="20" ht="20" customHeight="1" spans="1:9" x14ac:dyDescent="0.25">
      <c r="A20" s="9"/>
      <c r="F20" s="10"/>
      <c r="G20" s="10"/>
      <c r="H20" s="12">
        <f>IF($E20="GST",ROUND((N($F20)+N($G20))/11,2),0)</f>
      </c>
      <c r="I20" s="12">
        <f>I19+N(F20)-N(G20)</f>
      </c>
    </row>
    <row r="21" ht="20" customHeight="1" spans="1:9" x14ac:dyDescent="0.25">
      <c r="A21" s="9"/>
      <c r="F21" s="10"/>
      <c r="G21" s="10"/>
      <c r="H21" s="11">
        <f>IF($E21="GST",ROUND((N($F21)+N($G21))/11,2),0)</f>
      </c>
      <c r="I21" s="11">
        <f>I20+N(F21)-N(G21)</f>
      </c>
    </row>
    <row r="22" ht="20" customHeight="1" spans="1:9" x14ac:dyDescent="0.25">
      <c r="A22" s="9"/>
      <c r="F22" s="10"/>
      <c r="G22" s="10"/>
      <c r="H22" s="12">
        <f>IF($E22="GST",ROUND((N($F22)+N($G22))/11,2),0)</f>
      </c>
      <c r="I22" s="12">
        <f>I21+N(F22)-N(G22)</f>
      </c>
    </row>
    <row r="23" ht="20" customHeight="1" spans="1:9" x14ac:dyDescent="0.25">
      <c r="A23" s="9"/>
      <c r="F23" s="10"/>
      <c r="G23" s="10"/>
      <c r="H23" s="11">
        <f>IF($E23="GST",ROUND((N($F23)+N($G23))/11,2),0)</f>
      </c>
      <c r="I23" s="11">
        <f>I22+N(F23)-N(G23)</f>
      </c>
    </row>
    <row r="24" ht="20" customHeight="1" spans="1:9" x14ac:dyDescent="0.25">
      <c r="A24" s="9"/>
      <c r="F24" s="10"/>
      <c r="G24" s="10"/>
      <c r="H24" s="12">
        <f>IF($E24="GST",ROUND((N($F24)+N($G24))/11,2),0)</f>
      </c>
      <c r="I24" s="12">
        <f>I23+N(F24)-N(G24)</f>
      </c>
    </row>
    <row r="25" ht="20" customHeight="1" spans="1:9" x14ac:dyDescent="0.25">
      <c r="A25" s="9"/>
      <c r="F25" s="10"/>
      <c r="G25" s="10"/>
      <c r="H25" s="11">
        <f>IF($E25="GST",ROUND((N($F25)+N($G25))/11,2),0)</f>
      </c>
      <c r="I25" s="11">
        <f>I24+N(F25)-N(G25)</f>
      </c>
    </row>
    <row r="26" ht="20" customHeight="1" spans="1:9" x14ac:dyDescent="0.25">
      <c r="A26" s="9"/>
      <c r="F26" s="10"/>
      <c r="G26" s="10"/>
      <c r="H26" s="12">
        <f>IF($E26="GST",ROUND((N($F26)+N($G26))/11,2),0)</f>
      </c>
      <c r="I26" s="12">
        <f>I25+N(F26)-N(G26)</f>
      </c>
    </row>
    <row r="27" ht="20" customHeight="1" spans="1:9" x14ac:dyDescent="0.25">
      <c r="A27" s="9"/>
      <c r="F27" s="10"/>
      <c r="G27" s="10"/>
      <c r="H27" s="11">
        <f>IF($E27="GST",ROUND((N($F27)+N($G27))/11,2),0)</f>
      </c>
      <c r="I27" s="11">
        <f>I26+N(F27)-N(G27)</f>
      </c>
    </row>
    <row r="28" ht="20" customHeight="1" spans="1:9" x14ac:dyDescent="0.25">
      <c r="A28" s="9"/>
      <c r="F28" s="10"/>
      <c r="G28" s="10"/>
      <c r="H28" s="12">
        <f>IF($E28="GST",ROUND((N($F28)+N($G28))/11,2),0)</f>
      </c>
      <c r="I28" s="12">
        <f>I27+N(F28)-N(G28)</f>
      </c>
    </row>
    <row r="29" ht="20" customHeight="1" spans="1:9" x14ac:dyDescent="0.25">
      <c r="A29" s="9"/>
      <c r="F29" s="10"/>
      <c r="G29" s="10"/>
      <c r="H29" s="11">
        <f>IF($E29="GST",ROUND((N($F29)+N($G29))/11,2),0)</f>
      </c>
      <c r="I29" s="11">
        <f>I28+N(F29)-N(G29)</f>
      </c>
    </row>
    <row r="30" ht="20" customHeight="1" spans="1:9" x14ac:dyDescent="0.25">
      <c r="A30" s="9"/>
      <c r="F30" s="10"/>
      <c r="G30" s="10"/>
      <c r="H30" s="12">
        <f>IF($E30="GST",ROUND((N($F30)+N($G30))/11,2),0)</f>
      </c>
      <c r="I30" s="12">
        <f>I29+N(F30)-N(G30)</f>
      </c>
    </row>
    <row r="31" ht="20" customHeight="1" spans="1:9" x14ac:dyDescent="0.25">
      <c r="A31" s="9"/>
      <c r="F31" s="10"/>
      <c r="G31" s="10"/>
      <c r="H31" s="11">
        <f>IF($E31="GST",ROUND((N($F31)+N($G31))/11,2),0)</f>
      </c>
      <c r="I31" s="11">
        <f>I30+N(F31)-N(G31)</f>
      </c>
    </row>
    <row r="32" ht="20" customHeight="1" spans="1:9" x14ac:dyDescent="0.25">
      <c r="A32" s="9"/>
      <c r="F32" s="10"/>
      <c r="G32" s="10"/>
      <c r="H32" s="12">
        <f>IF($E32="GST",ROUND((N($F32)+N($G32))/11,2),0)</f>
      </c>
      <c r="I32" s="12">
        <f>I31+N(F32)-N(G32)</f>
      </c>
    </row>
    <row r="33" ht="20" customHeight="1" spans="1:9" x14ac:dyDescent="0.25">
      <c r="A33" s="9"/>
      <c r="F33" s="10"/>
      <c r="G33" s="10"/>
      <c r="H33" s="11">
        <f>IF($E33="GST",ROUND((N($F33)+N($G33))/11,2),0)</f>
      </c>
      <c r="I33" s="11">
        <f>I32+N(F33)-N(G33)</f>
      </c>
    </row>
    <row r="34" ht="20" customHeight="1" spans="1:9" x14ac:dyDescent="0.25">
      <c r="A34" s="9"/>
      <c r="F34" s="10"/>
      <c r="G34" s="10"/>
      <c r="H34" s="12">
        <f>IF($E34="GST",ROUND((N($F34)+N($G34))/11,2),0)</f>
      </c>
      <c r="I34" s="12">
        <f>I33+N(F34)-N(G34)</f>
      </c>
    </row>
    <row r="35" ht="20" customHeight="1" spans="1:9" x14ac:dyDescent="0.25">
      <c r="A35" s="9"/>
      <c r="F35" s="10"/>
      <c r="G35" s="10"/>
      <c r="H35" s="11">
        <f>IF($E35="GST",ROUND((N($F35)+N($G35))/11,2),0)</f>
      </c>
      <c r="I35" s="11">
        <f>I34+N(F35)-N(G35)</f>
      </c>
    </row>
    <row r="36" ht="20" customHeight="1" spans="1:9" x14ac:dyDescent="0.25">
      <c r="A36" s="9"/>
      <c r="F36" s="10"/>
      <c r="G36" s="10"/>
      <c r="H36" s="12">
        <f>IF($E36="GST",ROUND((N($F36)+N($G36))/11,2),0)</f>
      </c>
      <c r="I36" s="12">
        <f>I35+N(F36)-N(G36)</f>
      </c>
    </row>
    <row r="37" ht="20" customHeight="1" spans="1:9" x14ac:dyDescent="0.25">
      <c r="A37" s="9"/>
      <c r="F37" s="10"/>
      <c r="G37" s="10"/>
      <c r="H37" s="11">
        <f>IF($E37="GST",ROUND((N($F37)+N($G37))/11,2),0)</f>
      </c>
      <c r="I37" s="11">
        <f>I36+N(F37)-N(G37)</f>
      </c>
    </row>
    <row r="38" ht="20" customHeight="1" spans="1:9" x14ac:dyDescent="0.25">
      <c r="A38" s="9"/>
      <c r="F38" s="10"/>
      <c r="G38" s="10"/>
      <c r="H38" s="12">
        <f>IF($E38="GST",ROUND((N($F38)+N($G38))/11,2),0)</f>
      </c>
      <c r="I38" s="12">
        <f>I37+N(F38)-N(G38)</f>
      </c>
    </row>
    <row r="39" ht="20" customHeight="1" spans="1:9" x14ac:dyDescent="0.25">
      <c r="A39" s="9"/>
      <c r="F39" s="10"/>
      <c r="G39" s="10"/>
      <c r="H39" s="11">
        <f>IF($E39="GST",ROUND((N($F39)+N($G39))/11,2),0)</f>
      </c>
      <c r="I39" s="11">
        <f>I38+N(F39)-N(G39)</f>
      </c>
    </row>
    <row r="40" ht="20" customHeight="1" spans="1:9" x14ac:dyDescent="0.25">
      <c r="A40" s="9"/>
      <c r="F40" s="10"/>
      <c r="G40" s="10"/>
      <c r="H40" s="12">
        <f>IF($E40="GST",ROUND((N($F40)+N($G40))/11,2),0)</f>
      </c>
      <c r="I40" s="12">
        <f>I39+N(F40)-N(G40)</f>
      </c>
    </row>
    <row r="41" ht="20" customHeight="1" spans="1:9" x14ac:dyDescent="0.25">
      <c r="A41" s="9"/>
      <c r="F41" s="10"/>
      <c r="G41" s="10"/>
      <c r="H41" s="11">
        <f>IF($E41="GST",ROUND((N($F41)+N($G41))/11,2),0)</f>
      </c>
      <c r="I41" s="11">
        <f>I40+N(F41)-N(G41)</f>
      </c>
    </row>
    <row r="42" ht="20" customHeight="1" spans="1:9" x14ac:dyDescent="0.25">
      <c r="A42" s="9"/>
      <c r="F42" s="10"/>
      <c r="G42" s="10"/>
      <c r="H42" s="12">
        <f>IF($E42="GST",ROUND((N($F42)+N($G42))/11,2),0)</f>
      </c>
      <c r="I42" s="12">
        <f>I41+N(F42)-N(G42)</f>
      </c>
    </row>
    <row r="43" ht="20" customHeight="1" spans="1:9" x14ac:dyDescent="0.25">
      <c r="A43" s="9"/>
      <c r="F43" s="10"/>
      <c r="G43" s="10"/>
      <c r="H43" s="11">
        <f>IF($E43="GST",ROUND((N($F43)+N($G43))/11,2),0)</f>
      </c>
      <c r="I43" s="11">
        <f>I42+N(F43)-N(G43)</f>
      </c>
    </row>
    <row r="44" ht="20" customHeight="1" spans="1:9" x14ac:dyDescent="0.25">
      <c r="A44" s="9"/>
      <c r="F44" s="10"/>
      <c r="G44" s="10"/>
      <c r="H44" s="12">
        <f>IF($E44="GST",ROUND((N($F44)+N($G44))/11,2),0)</f>
      </c>
      <c r="I44" s="12">
        <f>I43+N(F44)-N(G44)</f>
      </c>
    </row>
    <row r="45" ht="20" customHeight="1" spans="1:9" x14ac:dyDescent="0.25">
      <c r="A45" s="9"/>
      <c r="F45" s="10"/>
      <c r="G45" s="10"/>
      <c r="H45" s="11">
        <f>IF($E45="GST",ROUND((N($F45)+N($G45))/11,2),0)</f>
      </c>
      <c r="I45" s="11">
        <f>I44+N(F45)-N(G45)</f>
      </c>
    </row>
    <row r="46" ht="20" customHeight="1" spans="1:9" x14ac:dyDescent="0.25">
      <c r="A46" s="9"/>
      <c r="F46" s="10"/>
      <c r="G46" s="10"/>
      <c r="H46" s="12">
        <f>IF($E46="GST",ROUND((N($F46)+N($G46))/11,2),0)</f>
      </c>
      <c r="I46" s="12">
        <f>I45+N(F46)-N(G46)</f>
      </c>
    </row>
    <row r="47" ht="20" customHeight="1" spans="1:9" x14ac:dyDescent="0.25">
      <c r="A47" s="9"/>
      <c r="F47" s="10"/>
      <c r="G47" s="10"/>
      <c r="H47" s="11">
        <f>IF($E47="GST",ROUND((N($F47)+N($G47))/11,2),0)</f>
      </c>
      <c r="I47" s="11">
        <f>I46+N(F47)-N(G47)</f>
      </c>
    </row>
    <row r="48" ht="20" customHeight="1" spans="1:9" x14ac:dyDescent="0.25">
      <c r="A48" s="9"/>
      <c r="F48" s="10"/>
      <c r="G48" s="10"/>
      <c r="H48" s="12">
        <f>IF($E48="GST",ROUND((N($F48)+N($G48))/11,2),0)</f>
      </c>
      <c r="I48" s="12">
        <f>I47+N(F48)-N(G48)</f>
      </c>
    </row>
    <row r="49" ht="20" customHeight="1" spans="1:9" x14ac:dyDescent="0.25">
      <c r="A49" s="9"/>
      <c r="F49" s="10"/>
      <c r="G49" s="10"/>
      <c r="H49" s="11">
        <f>IF($E49="GST",ROUND((N($F49)+N($G49))/11,2),0)</f>
      </c>
      <c r="I49" s="11">
        <f>I48+N(F49)-N(G49)</f>
      </c>
    </row>
    <row r="50" ht="20" customHeight="1" spans="1:9" x14ac:dyDescent="0.25">
      <c r="A50" s="9"/>
      <c r="F50" s="10"/>
      <c r="G50" s="10"/>
      <c r="H50" s="12">
        <f>IF($E50="GST",ROUND((N($F50)+N($G50))/11,2),0)</f>
      </c>
      <c r="I50" s="12">
        <f>I49+N(F50)-N(G50)</f>
      </c>
    </row>
    <row r="51" ht="20" customHeight="1" spans="1:9" x14ac:dyDescent="0.25">
      <c r="A51" s="9"/>
      <c r="F51" s="10"/>
      <c r="G51" s="10"/>
      <c r="H51" s="11">
        <f>IF($E51="GST",ROUND((N($F51)+N($G51))/11,2),0)</f>
      </c>
      <c r="I51" s="11">
        <f>I50+N(F51)-N(G51)</f>
      </c>
    </row>
    <row r="52" ht="20" customHeight="1" spans="1:9" x14ac:dyDescent="0.25">
      <c r="A52" s="9"/>
      <c r="F52" s="10"/>
      <c r="G52" s="10"/>
      <c r="H52" s="12">
        <f>IF($E52="GST",ROUND((N($F52)+N($G52))/11,2),0)</f>
      </c>
      <c r="I52" s="12">
        <f>I51+N(F52)-N(G52)</f>
      </c>
    </row>
    <row r="53" ht="20" customHeight="1" spans="1:9" x14ac:dyDescent="0.25">
      <c r="A53" s="9"/>
      <c r="F53" s="10"/>
      <c r="G53" s="10"/>
      <c r="H53" s="11">
        <f>IF($E53="GST",ROUND((N($F53)+N($G53))/11,2),0)</f>
      </c>
      <c r="I53" s="11">
        <f>I52+N(F53)-N(G53)</f>
      </c>
    </row>
    <row r="54" ht="20" customHeight="1" spans="1:9" x14ac:dyDescent="0.25">
      <c r="A54" s="9"/>
      <c r="F54" s="10"/>
      <c r="G54" s="10"/>
      <c r="H54" s="12">
        <f>IF($E54="GST",ROUND((N($F54)+N($G54))/11,2),0)</f>
      </c>
      <c r="I54" s="12">
        <f>I53+N(F54)-N(G54)</f>
      </c>
    </row>
    <row r="55" ht="20" customHeight="1" spans="1:9" x14ac:dyDescent="0.25">
      <c r="A55" s="9"/>
      <c r="F55" s="10"/>
      <c r="G55" s="10"/>
      <c r="H55" s="11">
        <f>IF($E55="GST",ROUND((N($F55)+N($G55))/11,2),0)</f>
      </c>
      <c r="I55" s="11">
        <f>I54+N(F55)-N(G55)</f>
      </c>
    </row>
    <row r="56" ht="20" customHeight="1" spans="1:9" x14ac:dyDescent="0.25">
      <c r="A56" s="9"/>
      <c r="F56" s="10"/>
      <c r="G56" s="10"/>
      <c r="H56" s="12">
        <f>IF($E56="GST",ROUND((N($F56)+N($G56))/11,2),0)</f>
      </c>
      <c r="I56" s="12">
        <f>I55+N(F56)-N(G56)</f>
      </c>
    </row>
    <row r="57" ht="20" customHeight="1" spans="1:9" x14ac:dyDescent="0.25">
      <c r="A57" s="9"/>
      <c r="F57" s="10"/>
      <c r="G57" s="10"/>
      <c r="H57" s="11">
        <f>IF($E57="GST",ROUND((N($F57)+N($G57))/11,2),0)</f>
      </c>
      <c r="I57" s="11">
        <f>I56+N(F57)-N(G57)</f>
      </c>
    </row>
    <row r="58" ht="20" customHeight="1" spans="1:9" x14ac:dyDescent="0.25">
      <c r="A58" s="9"/>
      <c r="F58" s="10"/>
      <c r="G58" s="10"/>
      <c r="H58" s="12">
        <f>IF($E58="GST",ROUND((N($F58)+N($G58))/11,2),0)</f>
      </c>
      <c r="I58" s="12">
        <f>I57+N(F58)-N(G58)</f>
      </c>
    </row>
    <row r="59" ht="20" customHeight="1" spans="1:9" x14ac:dyDescent="0.25">
      <c r="A59" s="9"/>
      <c r="F59" s="10"/>
      <c r="G59" s="10"/>
      <c r="H59" s="11">
        <f>IF($E59="GST",ROUND((N($F59)+N($G59))/11,2),0)</f>
      </c>
      <c r="I59" s="11">
        <f>I58+N(F59)-N(G59)</f>
      </c>
    </row>
    <row r="60" ht="20" customHeight="1" spans="1:9" x14ac:dyDescent="0.25">
      <c r="A60" s="9"/>
      <c r="F60" s="10"/>
      <c r="G60" s="10"/>
      <c r="H60" s="12">
        <f>IF($E60="GST",ROUND((N($F60)+N($G60))/11,2),0)</f>
      </c>
      <c r="I60" s="12">
        <f>I59+N(F60)-N(G60)</f>
      </c>
    </row>
    <row r="61" ht="20" customHeight="1" spans="1:9" x14ac:dyDescent="0.25">
      <c r="A61" s="9"/>
      <c r="F61" s="10"/>
      <c r="G61" s="10"/>
      <c r="H61" s="11">
        <f>IF($E61="GST",ROUND((N($F61)+N($G61))/11,2),0)</f>
      </c>
      <c r="I61" s="11">
        <f>I60+N(F61)-N(G61)</f>
      </c>
    </row>
    <row r="62" ht="20" customHeight="1" spans="1:9" x14ac:dyDescent="0.25">
      <c r="A62" s="9"/>
      <c r="F62" s="10"/>
      <c r="G62" s="10"/>
      <c r="H62" s="12">
        <f>IF($E62="GST",ROUND((N($F62)+N($G62))/11,2),0)</f>
      </c>
      <c r="I62" s="12">
        <f>I61+N(F62)-N(G62)</f>
      </c>
    </row>
    <row r="63" ht="20" customHeight="1" spans="1:9" x14ac:dyDescent="0.25">
      <c r="A63" s="9"/>
      <c r="F63" s="10"/>
      <c r="G63" s="10"/>
      <c r="H63" s="11">
        <f>IF($E63="GST",ROUND((N($F63)+N($G63))/11,2),0)</f>
      </c>
      <c r="I63" s="11">
        <f>I62+N(F63)-N(G63)</f>
      </c>
    </row>
    <row r="64" ht="20" customHeight="1" spans="1:9" x14ac:dyDescent="0.25">
      <c r="A64" s="9"/>
      <c r="F64" s="10"/>
      <c r="G64" s="10"/>
      <c r="H64" s="12">
        <f>IF($E64="GST",ROUND((N($F64)+N($G64))/11,2),0)</f>
      </c>
      <c r="I64" s="12">
        <f>I63+N(F64)-N(G64)</f>
      </c>
    </row>
    <row r="65" ht="20" customHeight="1" spans="1:9" x14ac:dyDescent="0.25">
      <c r="A65" s="9"/>
      <c r="F65" s="10"/>
      <c r="G65" s="10"/>
      <c r="H65" s="11">
        <f>IF($E65="GST",ROUND((N($F65)+N($G65))/11,2),0)</f>
      </c>
      <c r="I65" s="11">
        <f>I64+N(F65)-N(G65)</f>
      </c>
    </row>
    <row r="66" ht="20" customHeight="1" spans="1:9" x14ac:dyDescent="0.25">
      <c r="A66" s="9"/>
      <c r="F66" s="10"/>
      <c r="G66" s="10"/>
      <c r="H66" s="12">
        <f>IF($E66="GST",ROUND((N($F66)+N($G66))/11,2),0)</f>
      </c>
      <c r="I66" s="12">
        <f>I65+N(F66)-N(G66)</f>
      </c>
    </row>
    <row r="67" ht="20" customHeight="1" spans="1:9" x14ac:dyDescent="0.25">
      <c r="A67" s="9"/>
      <c r="F67" s="10"/>
      <c r="G67" s="10"/>
      <c r="H67" s="11">
        <f>IF($E67="GST",ROUND((N($F67)+N($G67))/11,2),0)</f>
      </c>
      <c r="I67" s="11">
        <f>I66+N(F67)-N(G67)</f>
      </c>
    </row>
    <row r="68" ht="20" customHeight="1" spans="1:9" x14ac:dyDescent="0.25">
      <c r="A68" s="9"/>
      <c r="F68" s="10"/>
      <c r="G68" s="10"/>
      <c r="H68" s="12">
        <f>IF($E68="GST",ROUND((N($F68)+N($G68))/11,2),0)</f>
      </c>
      <c r="I68" s="12">
        <f>I67+N(F68)-N(G68)</f>
      </c>
    </row>
    <row r="69" ht="20" customHeight="1" spans="1:9" x14ac:dyDescent="0.25">
      <c r="A69" s="9"/>
      <c r="F69" s="10"/>
      <c r="G69" s="10"/>
      <c r="H69" s="11">
        <f>IF($E69="GST",ROUND((N($F69)+N($G69))/11,2),0)</f>
      </c>
      <c r="I69" s="11">
        <f>I68+N(F69)-N(G69)</f>
      </c>
    </row>
    <row r="70" ht="20" customHeight="1" spans="1:9" x14ac:dyDescent="0.25">
      <c r="A70" s="9"/>
      <c r="F70" s="10"/>
      <c r="G70" s="10"/>
      <c r="H70" s="12">
        <f>IF($E70="GST",ROUND((N($F70)+N($G70))/11,2),0)</f>
      </c>
      <c r="I70" s="12">
        <f>I69+N(F70)-N(G70)</f>
      </c>
    </row>
    <row r="71" ht="20" customHeight="1" spans="1:9" x14ac:dyDescent="0.25">
      <c r="A71" s="9"/>
      <c r="F71" s="10"/>
      <c r="G71" s="10"/>
      <c r="H71" s="11">
        <f>IF($E71="GST",ROUND((N($F71)+N($G71))/11,2),0)</f>
      </c>
      <c r="I71" s="11">
        <f>I70+N(F71)-N(G71)</f>
      </c>
    </row>
    <row r="72" ht="20" customHeight="1" spans="1:9" x14ac:dyDescent="0.25">
      <c r="A72" s="9"/>
      <c r="F72" s="10"/>
      <c r="G72" s="10"/>
      <c r="H72" s="12">
        <f>IF($E72="GST",ROUND((N($F72)+N($G72))/11,2),0)</f>
      </c>
      <c r="I72" s="12">
        <f>I71+N(F72)-N(G72)</f>
      </c>
    </row>
    <row r="73" ht="20" customHeight="1" spans="1:9" x14ac:dyDescent="0.25">
      <c r="A73" s="9"/>
      <c r="F73" s="10"/>
      <c r="G73" s="10"/>
      <c r="H73" s="11">
        <f>IF($E73="GST",ROUND((N($F73)+N($G73))/11,2),0)</f>
      </c>
      <c r="I73" s="11">
        <f>I72+N(F73)-N(G73)</f>
      </c>
    </row>
    <row r="74" ht="20" customHeight="1" spans="1:9" x14ac:dyDescent="0.25">
      <c r="A74" s="9"/>
      <c r="F74" s="10"/>
      <c r="G74" s="10"/>
      <c r="H74" s="12">
        <f>IF($E74="GST",ROUND((N($F74)+N($G74))/11,2),0)</f>
      </c>
      <c r="I74" s="12">
        <f>I73+N(F74)-N(G74)</f>
      </c>
    </row>
    <row r="75" ht="20" customHeight="1" spans="1:9" x14ac:dyDescent="0.25">
      <c r="A75" s="9"/>
      <c r="F75" s="10"/>
      <c r="G75" s="10"/>
      <c r="H75" s="11">
        <f>IF($E75="GST",ROUND((N($F75)+N($G75))/11,2),0)</f>
      </c>
      <c r="I75" s="11">
        <f>I74+N(F75)-N(G75)</f>
      </c>
    </row>
    <row r="76" ht="20" customHeight="1" spans="1:9" x14ac:dyDescent="0.25">
      <c r="A76" s="9"/>
      <c r="F76" s="10"/>
      <c r="G76" s="10"/>
      <c r="H76" s="12">
        <f>IF($E76="GST",ROUND((N($F76)+N($G76))/11,2),0)</f>
      </c>
      <c r="I76" s="12">
        <f>I75+N(F76)-N(G76)</f>
      </c>
    </row>
    <row r="77" ht="20" customHeight="1" spans="1:9" x14ac:dyDescent="0.25">
      <c r="A77" s="9"/>
      <c r="F77" s="10"/>
      <c r="G77" s="10"/>
      <c r="H77" s="11">
        <f>IF($E77="GST",ROUND((N($F77)+N($G77))/11,2),0)</f>
      </c>
      <c r="I77" s="11">
        <f>I76+N(F77)-N(G77)</f>
      </c>
    </row>
    <row r="78" ht="20" customHeight="1" spans="1:9" x14ac:dyDescent="0.25">
      <c r="A78" s="9"/>
      <c r="F78" s="10"/>
      <c r="G78" s="10"/>
      <c r="H78" s="12">
        <f>IF($E78="GST",ROUND((N($F78)+N($G78))/11,2),0)</f>
      </c>
      <c r="I78" s="12">
        <f>I77+N(F78)-N(G78)</f>
      </c>
    </row>
    <row r="79" ht="20" customHeight="1" spans="1:9" x14ac:dyDescent="0.25">
      <c r="A79" s="9"/>
      <c r="F79" s="10"/>
      <c r="G79" s="10"/>
      <c r="H79" s="11">
        <f>IF($E79="GST",ROUND((N($F79)+N($G79))/11,2),0)</f>
      </c>
      <c r="I79" s="11">
        <f>I78+N(F79)-N(G79)</f>
      </c>
    </row>
    <row r="80" ht="20" customHeight="1" spans="1:9" x14ac:dyDescent="0.25">
      <c r="A80" s="9"/>
      <c r="F80" s="10"/>
      <c r="G80" s="10"/>
      <c r="H80" s="12">
        <f>IF($E80="GST",ROUND((N($F80)+N($G80))/11,2),0)</f>
      </c>
      <c r="I80" s="12">
        <f>I79+N(F80)-N(G80)</f>
      </c>
    </row>
    <row r="81" ht="20" customHeight="1" spans="1:9" x14ac:dyDescent="0.25">
      <c r="A81" s="9"/>
      <c r="F81" s="10"/>
      <c r="G81" s="10"/>
      <c r="H81" s="11">
        <f>IF($E81="GST",ROUND((N($F81)+N($G81))/11,2),0)</f>
      </c>
      <c r="I81" s="11">
        <f>I80+N(F81)-N(G81)</f>
      </c>
    </row>
    <row r="82" ht="20" customHeight="1" spans="1:9" x14ac:dyDescent="0.25">
      <c r="A82" s="9"/>
      <c r="F82" s="10"/>
      <c r="G82" s="10"/>
      <c r="H82" s="12">
        <f>IF($E82="GST",ROUND((N($F82)+N($G82))/11,2),0)</f>
      </c>
      <c r="I82" s="12">
        <f>I81+N(F82)-N(G82)</f>
      </c>
    </row>
    <row r="83" ht="20" customHeight="1" spans="1:9" x14ac:dyDescent="0.25">
      <c r="A83" s="9"/>
      <c r="F83" s="10"/>
      <c r="G83" s="10"/>
      <c r="H83" s="11">
        <f>IF($E83="GST",ROUND((N($F83)+N($G83))/11,2),0)</f>
      </c>
      <c r="I83" s="11">
        <f>I82+N(F83)-N(G83)</f>
      </c>
    </row>
    <row r="84" ht="20" customHeight="1" spans="1:9" x14ac:dyDescent="0.25">
      <c r="A84" s="9"/>
      <c r="F84" s="10"/>
      <c r="G84" s="10"/>
      <c r="H84" s="12">
        <f>IF($E84="GST",ROUND((N($F84)+N($G84))/11,2),0)</f>
      </c>
      <c r="I84" s="12">
        <f>I83+N(F84)-N(G84)</f>
      </c>
    </row>
    <row r="85" ht="20" customHeight="1" spans="1:9" x14ac:dyDescent="0.25">
      <c r="A85" s="9"/>
      <c r="F85" s="10"/>
      <c r="G85" s="10"/>
      <c r="H85" s="11">
        <f>IF($E85="GST",ROUND((N($F85)+N($G85))/11,2),0)</f>
      </c>
      <c r="I85" s="11">
        <f>I84+N(F85)-N(G85)</f>
      </c>
    </row>
    <row r="86" ht="20" customHeight="1" spans="1:9" x14ac:dyDescent="0.25">
      <c r="A86" s="9"/>
      <c r="F86" s="10"/>
      <c r="G86" s="10"/>
      <c r="H86" s="12">
        <f>IF($E86="GST",ROUND((N($F86)+N($G86))/11,2),0)</f>
      </c>
      <c r="I86" s="12">
        <f>I85+N(F86)-N(G86)</f>
      </c>
    </row>
    <row r="87" ht="20" customHeight="1" spans="1:9" x14ac:dyDescent="0.25">
      <c r="A87" s="9"/>
      <c r="F87" s="10"/>
      <c r="G87" s="10"/>
      <c r="H87" s="11">
        <f>IF($E87="GST",ROUND((N($F87)+N($G87))/11,2),0)</f>
      </c>
      <c r="I87" s="11">
        <f>I86+N(F87)-N(G87)</f>
      </c>
    </row>
    <row r="88" ht="20" customHeight="1" spans="1:9" x14ac:dyDescent="0.25">
      <c r="A88" s="9"/>
      <c r="F88" s="10"/>
      <c r="G88" s="10"/>
      <c r="H88" s="12">
        <f>IF($E88="GST",ROUND((N($F88)+N($G88))/11,2),0)</f>
      </c>
      <c r="I88" s="12">
        <f>I87+N(F88)-N(G88)</f>
      </c>
    </row>
    <row r="89" ht="20" customHeight="1" spans="1:9" x14ac:dyDescent="0.25">
      <c r="A89" s="9"/>
      <c r="F89" s="10"/>
      <c r="G89" s="10"/>
      <c r="H89" s="11">
        <f>IF($E89="GST",ROUND((N($F89)+N($G89))/11,2),0)</f>
      </c>
      <c r="I89" s="11">
        <f>I88+N(F89)-N(G89)</f>
      </c>
    </row>
    <row r="90" ht="20" customHeight="1" spans="1:9" x14ac:dyDescent="0.25">
      <c r="A90" s="9"/>
      <c r="F90" s="10"/>
      <c r="G90" s="10"/>
      <c r="H90" s="12">
        <f>IF($E90="GST",ROUND((N($F90)+N($G90))/11,2),0)</f>
      </c>
      <c r="I90" s="12">
        <f>I89+N(F90)-N(G90)</f>
      </c>
    </row>
    <row r="91" ht="20" customHeight="1" spans="1:9" x14ac:dyDescent="0.25">
      <c r="A91" s="9"/>
      <c r="F91" s="10"/>
      <c r="G91" s="10"/>
      <c r="H91" s="11">
        <f>IF($E91="GST",ROUND((N($F91)+N($G91))/11,2),0)</f>
      </c>
      <c r="I91" s="11">
        <f>I90+N(F91)-N(G91)</f>
      </c>
    </row>
    <row r="92" ht="20" customHeight="1" spans="1:9" x14ac:dyDescent="0.25">
      <c r="A92" s="9"/>
      <c r="F92" s="10"/>
      <c r="G92" s="10"/>
      <c r="H92" s="12">
        <f>IF($E92="GST",ROUND((N($F92)+N($G92))/11,2),0)</f>
      </c>
      <c r="I92" s="12">
        <f>I91+N(F92)-N(G92)</f>
      </c>
    </row>
    <row r="93" ht="20" customHeight="1" spans="1:9" x14ac:dyDescent="0.25">
      <c r="A93" s="9"/>
      <c r="F93" s="10"/>
      <c r="G93" s="10"/>
      <c r="H93" s="11">
        <f>IF($E93="GST",ROUND((N($F93)+N($G93))/11,2),0)</f>
      </c>
      <c r="I93" s="11">
        <f>I92+N(F93)-N(G93)</f>
      </c>
    </row>
    <row r="94" ht="20" customHeight="1" spans="1:9" x14ac:dyDescent="0.25">
      <c r="A94" s="9"/>
      <c r="F94" s="10"/>
      <c r="G94" s="10"/>
      <c r="H94" s="12">
        <f>IF($E94="GST",ROUND((N($F94)+N($G94))/11,2),0)</f>
      </c>
      <c r="I94" s="12">
        <f>I93+N(F94)-N(G94)</f>
      </c>
    </row>
    <row r="95" ht="20" customHeight="1" spans="1:9" x14ac:dyDescent="0.25">
      <c r="A95" s="9"/>
      <c r="F95" s="10"/>
      <c r="G95" s="10"/>
      <c r="H95" s="11">
        <f>IF($E95="GST",ROUND((N($F95)+N($G95))/11,2),0)</f>
      </c>
      <c r="I95" s="11">
        <f>I94+N(F95)-N(G95)</f>
      </c>
    </row>
    <row r="96" ht="20" customHeight="1" spans="1:9" x14ac:dyDescent="0.25">
      <c r="A96" s="9"/>
      <c r="F96" s="10"/>
      <c r="G96" s="10"/>
      <c r="H96" s="12">
        <f>IF($E96="GST",ROUND((N($F96)+N($G96))/11,2),0)</f>
      </c>
      <c r="I96" s="12">
        <f>I95+N(F96)-N(G96)</f>
      </c>
    </row>
    <row r="97" ht="20" customHeight="1" spans="1:9" x14ac:dyDescent="0.25">
      <c r="A97" s="9"/>
      <c r="F97" s="10"/>
      <c r="G97" s="10"/>
      <c r="H97" s="11">
        <f>IF($E97="GST",ROUND((N($F97)+N($G97))/11,2),0)</f>
      </c>
      <c r="I97" s="11">
        <f>I96+N(F97)-N(G97)</f>
      </c>
    </row>
    <row r="98" ht="20" customHeight="1" spans="1:9" x14ac:dyDescent="0.25">
      <c r="A98" s="9"/>
      <c r="F98" s="10"/>
      <c r="G98" s="10"/>
      <c r="H98" s="12">
        <f>IF($E98="GST",ROUND((N($F98)+N($G98))/11,2),0)</f>
      </c>
      <c r="I98" s="12">
        <f>I97+N(F98)-N(G98)</f>
      </c>
    </row>
    <row r="99" ht="20" customHeight="1" spans="1:9" x14ac:dyDescent="0.25">
      <c r="A99" s="9"/>
      <c r="F99" s="10"/>
      <c r="G99" s="10"/>
      <c r="H99" s="11">
        <f>IF($E99="GST",ROUND((N($F99)+N($G99))/11,2),0)</f>
      </c>
      <c r="I99" s="11">
        <f>I98+N(F99)-N(G99)</f>
      </c>
    </row>
    <row r="100" ht="20" customHeight="1" spans="1:9" x14ac:dyDescent="0.25">
      <c r="A100" s="9"/>
      <c r="F100" s="10"/>
      <c r="G100" s="10"/>
      <c r="H100" s="12">
        <f>IF($E100="GST",ROUND((N($F100)+N($G100))/11,2),0)</f>
      </c>
      <c r="I100" s="12">
        <f>I99+N(F100)-N(G100)</f>
      </c>
    </row>
    <row r="101" ht="20" customHeight="1" spans="1:9" x14ac:dyDescent="0.25">
      <c r="A101" s="9"/>
      <c r="F101" s="10"/>
      <c r="G101" s="10"/>
      <c r="H101" s="11">
        <f>IF($E101="GST",ROUND((N($F101)+N($G101))/11,2),0)</f>
      </c>
      <c r="I101" s="11">
        <f>I100+N(F101)-N(G101)</f>
      </c>
    </row>
    <row r="102" ht="20" customHeight="1" spans="1:9" x14ac:dyDescent="0.25">
      <c r="A102" s="9"/>
      <c r="F102" s="10"/>
      <c r="G102" s="10"/>
      <c r="H102" s="12">
        <f>IF($E102="GST",ROUND((N($F102)+N($G102))/11,2),0)</f>
      </c>
      <c r="I102" s="12">
        <f>I101+N(F102)-N(G102)</f>
      </c>
    </row>
    <row r="103" ht="20" customHeight="1" spans="1:9" x14ac:dyDescent="0.25">
      <c r="A103" s="9"/>
      <c r="F103" s="10"/>
      <c r="G103" s="10"/>
      <c r="H103" s="11">
        <f>IF($E103="GST",ROUND((N($F103)+N($G103))/11,2),0)</f>
      </c>
      <c r="I103" s="11">
        <f>I102+N(F103)-N(G103)</f>
      </c>
    </row>
    <row r="104" ht="20" customHeight="1" spans="1:9" x14ac:dyDescent="0.25">
      <c r="A104" s="9"/>
      <c r="F104" s="10"/>
      <c r="G104" s="10"/>
      <c r="H104" s="12">
        <f>IF($E104="GST",ROUND((N($F104)+N($G104))/11,2),0)</f>
      </c>
      <c r="I104" s="12">
        <f>I103+N(F104)-N(G104)</f>
      </c>
    </row>
    <row r="105" ht="20" customHeight="1" spans="1:9" x14ac:dyDescent="0.25">
      <c r="A105" s="9"/>
      <c r="F105" s="10"/>
      <c r="G105" s="10"/>
      <c r="H105" s="11">
        <f>IF($E105="GST",ROUND((N($F105)+N($G105))/11,2),0)</f>
      </c>
      <c r="I105" s="11">
        <f>I104+N(F105)-N(G105)</f>
      </c>
    </row>
    <row r="106" ht="20" customHeight="1" spans="1:9" x14ac:dyDescent="0.25">
      <c r="A106" s="9"/>
      <c r="F106" s="10"/>
      <c r="G106" s="10"/>
      <c r="H106" s="12">
        <f>IF($E106="GST",ROUND((N($F106)+N($G106))/11,2),0)</f>
      </c>
      <c r="I106" s="12">
        <f>I105+N(F106)-N(G106)</f>
      </c>
    </row>
    <row r="107" ht="20" customHeight="1" spans="1:9" x14ac:dyDescent="0.25">
      <c r="A107" s="9"/>
      <c r="F107" s="10"/>
      <c r="G107" s="10"/>
      <c r="H107" s="11">
        <f>IF($E107="GST",ROUND((N($F107)+N($G107))/11,2),0)</f>
      </c>
      <c r="I107" s="11">
        <f>I106+N(F107)-N(G107)</f>
      </c>
    </row>
    <row r="108" ht="20" customHeight="1" spans="1:9" x14ac:dyDescent="0.25">
      <c r="A108" s="9"/>
      <c r="F108" s="10"/>
      <c r="G108" s="10"/>
      <c r="H108" s="12">
        <f>IF($E108="GST",ROUND((N($F108)+N($G108))/11,2),0)</f>
      </c>
      <c r="I108" s="12">
        <f>I107+N(F108)-N(G108)</f>
      </c>
    </row>
    <row r="109" ht="20" customHeight="1" spans="1:9" x14ac:dyDescent="0.25">
      <c r="A109" s="9"/>
      <c r="F109" s="10"/>
      <c r="G109" s="10"/>
      <c r="H109" s="11">
        <f>IF($E109="GST",ROUND((N($F109)+N($G109))/11,2),0)</f>
      </c>
      <c r="I109" s="11">
        <f>I108+N(F109)-N(G109)</f>
      </c>
    </row>
    <row r="110" ht="20" customHeight="1" spans="1:9" x14ac:dyDescent="0.25">
      <c r="A110" s="9"/>
      <c r="F110" s="10"/>
      <c r="G110" s="10"/>
      <c r="H110" s="12">
        <f>IF($E110="GST",ROUND((N($F110)+N($G110))/11,2),0)</f>
      </c>
      <c r="I110" s="12">
        <f>I109+N(F110)-N(G110)</f>
      </c>
    </row>
    <row r="111" ht="20" customHeight="1" spans="1:9" x14ac:dyDescent="0.25">
      <c r="A111" s="9"/>
      <c r="F111" s="10"/>
      <c r="G111" s="10"/>
      <c r="H111" s="11">
        <f>IF($E111="GST",ROUND((N($F111)+N($G111))/11,2),0)</f>
      </c>
      <c r="I111" s="11">
        <f>I110+N(F111)-N(G111)</f>
      </c>
    </row>
    <row r="112" ht="20" customHeight="1" spans="1:9" x14ac:dyDescent="0.25">
      <c r="A112" s="9"/>
      <c r="F112" s="10"/>
      <c r="G112" s="10"/>
      <c r="H112" s="12">
        <f>IF($E112="GST",ROUND((N($F112)+N($G112))/11,2),0)</f>
      </c>
      <c r="I112" s="12">
        <f>I111+N(F112)-N(G112)</f>
      </c>
    </row>
    <row r="113" ht="20" customHeight="1" spans="1:9" x14ac:dyDescent="0.25">
      <c r="A113" s="9"/>
      <c r="F113" s="10"/>
      <c r="G113" s="10"/>
      <c r="H113" s="11">
        <f>IF($E113="GST",ROUND((N($F113)+N($G113))/11,2),0)</f>
      </c>
      <c r="I113" s="11">
        <f>I112+N(F113)-N(G113)</f>
      </c>
    </row>
    <row r="114" ht="20" customHeight="1" spans="1:9" x14ac:dyDescent="0.25">
      <c r="A114" s="9"/>
      <c r="F114" s="10"/>
      <c r="G114" s="10"/>
      <c r="H114" s="12">
        <f>IF($E114="GST",ROUND((N($F114)+N($G114))/11,2),0)</f>
      </c>
      <c r="I114" s="12">
        <f>I113+N(F114)-N(G114)</f>
      </c>
    </row>
    <row r="115" ht="20" customHeight="1" spans="1:9" x14ac:dyDescent="0.25">
      <c r="A115" s="9"/>
      <c r="F115" s="10"/>
      <c r="G115" s="10"/>
      <c r="H115" s="11">
        <f>IF($E115="GST",ROUND((N($F115)+N($G115))/11,2),0)</f>
      </c>
      <c r="I115" s="11">
        <f>I114+N(F115)-N(G115)</f>
      </c>
    </row>
    <row r="116" ht="20" customHeight="1" spans="1:9" x14ac:dyDescent="0.25">
      <c r="A116" s="9"/>
      <c r="F116" s="10"/>
      <c r="G116" s="10"/>
      <c r="H116" s="12">
        <f>IF($E116="GST",ROUND((N($F116)+N($G116))/11,2),0)</f>
      </c>
      <c r="I116" s="12">
        <f>I115+N(F116)-N(G116)</f>
      </c>
    </row>
    <row r="117" ht="20" customHeight="1" spans="1:9" x14ac:dyDescent="0.25">
      <c r="A117" s="9"/>
      <c r="F117" s="10"/>
      <c r="G117" s="10"/>
      <c r="H117" s="11">
        <f>IF($E117="GST",ROUND((N($F117)+N($G117))/11,2),0)</f>
      </c>
      <c r="I117" s="11">
        <f>I116+N(F117)-N(G117)</f>
      </c>
    </row>
    <row r="118" ht="20" customHeight="1" spans="1:9" x14ac:dyDescent="0.25">
      <c r="A118" s="9"/>
      <c r="F118" s="10"/>
      <c r="G118" s="10"/>
      <c r="H118" s="12">
        <f>IF($E118="GST",ROUND((N($F118)+N($G118))/11,2),0)</f>
      </c>
      <c r="I118" s="12">
        <f>I117+N(F118)-N(G118)</f>
      </c>
    </row>
    <row r="119" ht="20" customHeight="1" spans="1:9" x14ac:dyDescent="0.25">
      <c r="A119" s="9"/>
      <c r="F119" s="10"/>
      <c r="G119" s="10"/>
      <c r="H119" s="11">
        <f>IF($E119="GST",ROUND((N($F119)+N($G119))/11,2),0)</f>
      </c>
      <c r="I119" s="11">
        <f>I118+N(F119)-N(G119)</f>
      </c>
    </row>
    <row r="120" ht="20" customHeight="1" spans="1:9" x14ac:dyDescent="0.25">
      <c r="A120" s="9"/>
      <c r="F120" s="10"/>
      <c r="G120" s="10"/>
      <c r="H120" s="12">
        <f>IF($E120="GST",ROUND((N($F120)+N($G120))/11,2),0)</f>
      </c>
      <c r="I120" s="12">
        <f>I119+N(F120)-N(G120)</f>
      </c>
    </row>
    <row r="121" ht="20" customHeight="1" spans="1:9" x14ac:dyDescent="0.25">
      <c r="A121" s="9"/>
      <c r="F121" s="10"/>
      <c r="G121" s="10"/>
      <c r="H121" s="11">
        <f>IF($E121="GST",ROUND((N($F121)+N($G121))/11,2),0)</f>
      </c>
      <c r="I121" s="11">
        <f>I120+N(F121)-N(G121)</f>
      </c>
    </row>
    <row r="122" ht="20" customHeight="1" spans="1:9" x14ac:dyDescent="0.25">
      <c r="A122" s="9"/>
      <c r="F122" s="10"/>
      <c r="G122" s="10"/>
      <c r="H122" s="12">
        <f>IF($E122="GST",ROUND((N($F122)+N($G122))/11,2),0)</f>
      </c>
      <c r="I122" s="12">
        <f>I121+N(F122)-N(G122)</f>
      </c>
    </row>
    <row r="123" ht="20" customHeight="1" spans="1:9" x14ac:dyDescent="0.25">
      <c r="A123" s="9"/>
      <c r="F123" s="10"/>
      <c r="G123" s="10"/>
      <c r="H123" s="11">
        <f>IF($E123="GST",ROUND((N($F123)+N($G123))/11,2),0)</f>
      </c>
      <c r="I123" s="11">
        <f>I122+N(F123)-N(G123)</f>
      </c>
    </row>
    <row r="124" ht="20" customHeight="1" spans="1:9" x14ac:dyDescent="0.25">
      <c r="A124" s="9"/>
      <c r="F124" s="10"/>
      <c r="G124" s="10"/>
      <c r="H124" s="12">
        <f>IF($E124="GST",ROUND((N($F124)+N($G124))/11,2),0)</f>
      </c>
      <c r="I124" s="12">
        <f>I123+N(F124)-N(G124)</f>
      </c>
    </row>
    <row r="125" ht="20" customHeight="1" spans="1:9" x14ac:dyDescent="0.25">
      <c r="A125" s="9"/>
      <c r="F125" s="10"/>
      <c r="G125" s="10"/>
      <c r="H125" s="11">
        <f>IF($E125="GST",ROUND((N($F125)+N($G125))/11,2),0)</f>
      </c>
      <c r="I125" s="11">
        <f>I124+N(F125)-N(G125)</f>
      </c>
    </row>
    <row r="126" ht="20" customHeight="1" spans="1:9" x14ac:dyDescent="0.25">
      <c r="A126" s="9"/>
      <c r="F126" s="10"/>
      <c r="G126" s="10"/>
      <c r="H126" s="12">
        <f>IF($E126="GST",ROUND((N($F126)+N($G126))/11,2),0)</f>
      </c>
      <c r="I126" s="12">
        <f>I125+N(F126)-N(G126)</f>
      </c>
    </row>
    <row r="127" ht="20" customHeight="1" spans="1:9" x14ac:dyDescent="0.25">
      <c r="A127" s="9"/>
      <c r="F127" s="10"/>
      <c r="G127" s="10"/>
      <c r="H127" s="11">
        <f>IF($E127="GST",ROUND((N($F127)+N($G127))/11,2),0)</f>
      </c>
      <c r="I127" s="11">
        <f>I126+N(F127)-N(G127)</f>
      </c>
    </row>
    <row r="128" ht="20" customHeight="1" spans="1:9" x14ac:dyDescent="0.25">
      <c r="A128" s="9"/>
      <c r="F128" s="10"/>
      <c r="G128" s="10"/>
      <c r="H128" s="12">
        <f>IF($E128="GST",ROUND((N($F128)+N($G128))/11,2),0)</f>
      </c>
      <c r="I128" s="12">
        <f>I127+N(F128)-N(G128)</f>
      </c>
    </row>
    <row r="129" ht="20" customHeight="1" spans="1:9" x14ac:dyDescent="0.25">
      <c r="A129" s="9"/>
      <c r="F129" s="10"/>
      <c r="G129" s="10"/>
      <c r="H129" s="11">
        <f>IF($E129="GST",ROUND((N($F129)+N($G129))/11,2),0)</f>
      </c>
      <c r="I129" s="11">
        <f>I128+N(F129)-N(G129)</f>
      </c>
    </row>
    <row r="130" ht="20" customHeight="1" spans="1:9" x14ac:dyDescent="0.25">
      <c r="A130" s="9"/>
      <c r="F130" s="10"/>
      <c r="G130" s="10"/>
      <c r="H130" s="12">
        <f>IF($E130="GST",ROUND((N($F130)+N($G130))/11,2),0)</f>
      </c>
      <c r="I130" s="12">
        <f>I129+N(F130)-N(G130)</f>
      </c>
    </row>
    <row r="131" ht="20" customHeight="1" spans="1:9" x14ac:dyDescent="0.25">
      <c r="A131" s="9"/>
      <c r="F131" s="10"/>
      <c r="G131" s="10"/>
      <c r="H131" s="11">
        <f>IF($E131="GST",ROUND((N($F131)+N($G131))/11,2),0)</f>
      </c>
      <c r="I131" s="11">
        <f>I130+N(F131)-N(G131)</f>
      </c>
    </row>
    <row r="132" ht="20" customHeight="1" spans="1:9" x14ac:dyDescent="0.25">
      <c r="A132" s="9"/>
      <c r="F132" s="10"/>
      <c r="G132" s="10"/>
      <c r="H132" s="12">
        <f>IF($E132="GST",ROUND((N($F132)+N($G132))/11,2),0)</f>
      </c>
      <c r="I132" s="12">
        <f>I131+N(F132)-N(G132)</f>
      </c>
    </row>
    <row r="133" ht="20" customHeight="1" spans="1:9" x14ac:dyDescent="0.25">
      <c r="A133" s="9"/>
      <c r="F133" s="10"/>
      <c r="G133" s="10"/>
      <c r="H133" s="11">
        <f>IF($E133="GST",ROUND((N($F133)+N($G133))/11,2),0)</f>
      </c>
      <c r="I133" s="11">
        <f>I132+N(F133)-N(G133)</f>
      </c>
    </row>
    <row r="134" ht="20" customHeight="1" spans="1:9" x14ac:dyDescent="0.25">
      <c r="A134" s="9"/>
      <c r="F134" s="10"/>
      <c r="G134" s="10"/>
      <c r="H134" s="12">
        <f>IF($E134="GST",ROUND((N($F134)+N($G134))/11,2),0)</f>
      </c>
      <c r="I134" s="12">
        <f>I133+N(F134)-N(G134)</f>
      </c>
    </row>
    <row r="135" ht="20" customHeight="1" spans="1:9" x14ac:dyDescent="0.25">
      <c r="A135" s="9"/>
      <c r="F135" s="10"/>
      <c r="G135" s="10"/>
      <c r="H135" s="11">
        <f>IF($E135="GST",ROUND((N($F135)+N($G135))/11,2),0)</f>
      </c>
      <c r="I135" s="11">
        <f>I134+N(F135)-N(G135)</f>
      </c>
    </row>
    <row r="136" ht="20" customHeight="1" spans="1:9" x14ac:dyDescent="0.25">
      <c r="A136" s="9"/>
      <c r="F136" s="10"/>
      <c r="G136" s="10"/>
      <c r="H136" s="12">
        <f>IF($E136="GST",ROUND((N($F136)+N($G136))/11,2),0)</f>
      </c>
      <c r="I136" s="12">
        <f>I135+N(F136)-N(G136)</f>
      </c>
    </row>
    <row r="137" ht="20" customHeight="1" spans="1:9" x14ac:dyDescent="0.25">
      <c r="A137" s="9"/>
      <c r="F137" s="10"/>
      <c r="G137" s="10"/>
      <c r="H137" s="11">
        <f>IF($E137="GST",ROUND((N($F137)+N($G137))/11,2),0)</f>
      </c>
      <c r="I137" s="11">
        <f>I136+N(F137)-N(G137)</f>
      </c>
    </row>
    <row r="138" ht="20" customHeight="1" spans="1:9" x14ac:dyDescent="0.25">
      <c r="A138" s="9"/>
      <c r="F138" s="10"/>
      <c r="G138" s="10"/>
      <c r="H138" s="12">
        <f>IF($E138="GST",ROUND((N($F138)+N($G138))/11,2),0)</f>
      </c>
      <c r="I138" s="12">
        <f>I137+N(F138)-N(G138)</f>
      </c>
    </row>
    <row r="139" ht="20" customHeight="1" spans="1:9" x14ac:dyDescent="0.25">
      <c r="A139" s="9"/>
      <c r="F139" s="10"/>
      <c r="G139" s="10"/>
      <c r="H139" s="11">
        <f>IF($E139="GST",ROUND((N($F139)+N($G139))/11,2),0)</f>
      </c>
      <c r="I139" s="11">
        <f>I138+N(F139)-N(G139)</f>
      </c>
    </row>
    <row r="140" ht="20" customHeight="1" spans="1:9" x14ac:dyDescent="0.25">
      <c r="A140" s="9"/>
      <c r="F140" s="10"/>
      <c r="G140" s="10"/>
      <c r="H140" s="12">
        <f>IF($E140="GST",ROUND((N($F140)+N($G140))/11,2),0)</f>
      </c>
      <c r="I140" s="12">
        <f>I139+N(F140)-N(G140)</f>
      </c>
    </row>
    <row r="141" ht="20" customHeight="1" spans="1:9" x14ac:dyDescent="0.25">
      <c r="A141" s="9"/>
      <c r="F141" s="10"/>
      <c r="G141" s="10"/>
      <c r="H141" s="11">
        <f>IF($E141="GST",ROUND((N($F141)+N($G141))/11,2),0)</f>
      </c>
      <c r="I141" s="11">
        <f>I140+N(F141)-N(G141)</f>
      </c>
    </row>
    <row r="142" ht="20" customHeight="1" spans="1:9" x14ac:dyDescent="0.25">
      <c r="A142" s="9"/>
      <c r="F142" s="10"/>
      <c r="G142" s="10"/>
      <c r="H142" s="12">
        <f>IF($E142="GST",ROUND((N($F142)+N($G142))/11,2),0)</f>
      </c>
      <c r="I142" s="12">
        <f>I141+N(F142)-N(G142)</f>
      </c>
    </row>
    <row r="143" ht="20" customHeight="1" spans="1:9" x14ac:dyDescent="0.25">
      <c r="A143" s="9"/>
      <c r="F143" s="10"/>
      <c r="G143" s="10"/>
      <c r="H143" s="11">
        <f>IF($E143="GST",ROUND((N($F143)+N($G143))/11,2),0)</f>
      </c>
      <c r="I143" s="11">
        <f>I142+N(F143)-N(G143)</f>
      </c>
    </row>
    <row r="144" ht="20" customHeight="1" spans="1:9" x14ac:dyDescent="0.25">
      <c r="A144" s="9"/>
      <c r="F144" s="10"/>
      <c r="G144" s="10"/>
      <c r="H144" s="12">
        <f>IF($E144="GST",ROUND((N($F144)+N($G144))/11,2),0)</f>
      </c>
      <c r="I144" s="12">
        <f>I143+N(F144)-N(G144)</f>
      </c>
    </row>
    <row r="145" ht="20" customHeight="1" spans="1:9" x14ac:dyDescent="0.25">
      <c r="A145" s="9"/>
      <c r="F145" s="10"/>
      <c r="G145" s="10"/>
      <c r="H145" s="11">
        <f>IF($E145="GST",ROUND((N($F145)+N($G145))/11,2),0)</f>
      </c>
      <c r="I145" s="11">
        <f>I144+N(F145)-N(G145)</f>
      </c>
    </row>
    <row r="146" ht="20" customHeight="1" spans="1:9" x14ac:dyDescent="0.25">
      <c r="A146" s="9"/>
      <c r="F146" s="10"/>
      <c r="G146" s="10"/>
      <c r="H146" s="12">
        <f>IF($E146="GST",ROUND((N($F146)+N($G146))/11,2),0)</f>
      </c>
      <c r="I146" s="12">
        <f>I145+N(F146)-N(G146)</f>
      </c>
    </row>
    <row r="147" ht="20" customHeight="1" spans="1:9" x14ac:dyDescent="0.25">
      <c r="A147" s="9"/>
      <c r="F147" s="10"/>
      <c r="G147" s="10"/>
      <c r="H147" s="11">
        <f>IF($E147="GST",ROUND((N($F147)+N($G147))/11,2),0)</f>
      </c>
      <c r="I147" s="11">
        <f>I146+N(F147)-N(G147)</f>
      </c>
    </row>
    <row r="148" ht="20" customHeight="1" spans="1:9" x14ac:dyDescent="0.25">
      <c r="A148" s="9"/>
      <c r="F148" s="10"/>
      <c r="G148" s="10"/>
      <c r="H148" s="12">
        <f>IF($E148="GST",ROUND((N($F148)+N($G148))/11,2),0)</f>
      </c>
      <c r="I148" s="12">
        <f>I147+N(F148)-N(G148)</f>
      </c>
    </row>
    <row r="149" ht="20" customHeight="1" spans="1:9" x14ac:dyDescent="0.25">
      <c r="A149" s="9"/>
      <c r="F149" s="10"/>
      <c r="G149" s="10"/>
      <c r="H149" s="11">
        <f>IF($E149="GST",ROUND((N($F149)+N($G149))/11,2),0)</f>
      </c>
      <c r="I149" s="11">
        <f>I148+N(F149)-N(G149)</f>
      </c>
    </row>
    <row r="150" ht="20" customHeight="1" spans="1:9" x14ac:dyDescent="0.25">
      <c r="A150" s="9"/>
      <c r="F150" s="10"/>
      <c r="G150" s="10"/>
      <c r="H150" s="12">
        <f>IF($E150="GST",ROUND((N($F150)+N($G150))/11,2),0)</f>
      </c>
      <c r="I150" s="12">
        <f>I149+N(F150)-N(G150)</f>
      </c>
    </row>
    <row r="151" ht="20" customHeight="1" spans="1:9" x14ac:dyDescent="0.25">
      <c r="A151" s="9"/>
      <c r="F151" s="10"/>
      <c r="G151" s="10"/>
      <c r="H151" s="11">
        <f>IF($E151="GST",ROUND((N($F151)+N($G151))/11,2),0)</f>
      </c>
      <c r="I151" s="11">
        <f>I150+N(F151)-N(G151)</f>
      </c>
    </row>
    <row r="152" ht="20" customHeight="1" spans="1:9" x14ac:dyDescent="0.25">
      <c r="A152" s="9"/>
      <c r="F152" s="10"/>
      <c r="G152" s="10"/>
      <c r="H152" s="12">
        <f>IF($E152="GST",ROUND((N($F152)+N($G152))/11,2),0)</f>
      </c>
      <c r="I152" s="12">
        <f>I151+N(F152)-N(G152)</f>
      </c>
    </row>
    <row r="153" ht="20" customHeight="1" spans="1:9" x14ac:dyDescent="0.25">
      <c r="A153" s="9"/>
      <c r="F153" s="10"/>
      <c r="G153" s="10"/>
      <c r="H153" s="11">
        <f>IF($E153="GST",ROUND((N($F153)+N($G153))/11,2),0)</f>
      </c>
      <c r="I153" s="11">
        <f>I152+N(F153)-N(G153)</f>
      </c>
    </row>
    <row r="154" ht="20" customHeight="1" spans="1:9" x14ac:dyDescent="0.25">
      <c r="A154" s="9"/>
      <c r="F154" s="10"/>
      <c r="G154" s="10"/>
      <c r="H154" s="12">
        <f>IF($E154="GST",ROUND((N($F154)+N($G154))/11,2),0)</f>
      </c>
      <c r="I154" s="12">
        <f>I153+N(F154)-N(G154)</f>
      </c>
    </row>
    <row r="155" ht="24" customHeight="1" spans="1:9" x14ac:dyDescent="0.25">
      <c r="C155" s="13" t="s">
        <v>137</v>
      </c>
      <c r="F155" s="14">
        <f>SUM(F5:F154)</f>
      </c>
      <c r="G155" s="14">
        <f>SUM(G5:G154)</f>
      </c>
      <c r="H155" s="14">
        <f>SUM(H5:H154)</f>
      </c>
    </row>
    <row r="156" spans="1:9" x14ac:dyDescent="0.25">
      <c r="C156" s="15" t="s">
        <v>138</v>
      </c>
      <c r="F156" s="16">
        <f>F155-G155</f>
      </c>
    </row>
  </sheetData>
  <autoFilter ref="A4:I4"/>
  <mergeCells count="2">
    <mergeCell ref="A1:I1"/>
    <mergeCell ref="A2:I2"/>
  </mergeCells>
  <dataValidations count="4">
    <dataValidation type="list" allowBlank="1" sqref="D10:D154">
      <formula1>'Chart of Accounts'!$B$5:$B$37</formula1>
    </dataValidation>
    <dataValidation type="list" allowBlank="1" sqref="D5:D154">
      <formula1>'Chart of Accounts'!$B$5:$B$37</formula1>
    </dataValidation>
    <dataValidation type="list" allowBlank="1" sqref="E10:E154">
      <formula1>"GST,FRE,INP,N-T"</formula1>
    </dataValidation>
    <dataValidation type="list" allowBlank="1" sqref="E5:E154">
      <formula1>"GST,FRE,INP,N-T"</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40" customWidth="1"/>
    <col min="3" max="3" width="20" customWidth="1"/>
    <col min="4" max="5" width="16" customWidth="1"/>
    <col min="6" max="6" width="24" customWidth="1"/>
  </cols>
  <sheetData>
    <row r="1" ht="30" customHeight="1" spans="1:6" x14ac:dyDescent="0.25">
      <c r="A1" s="1" t="s">
        <v>139</v>
      </c>
      <c r="B1" s="1"/>
      <c r="C1" s="1"/>
      <c r="D1" s="1"/>
      <c r="E1" s="1"/>
      <c r="F1" s="1"/>
    </row>
    <row r="2" ht="20" customHeight="1" spans="1:6" x14ac:dyDescent="0.25">
      <c r="A2" s="2" t="s">
        <v>140</v>
      </c>
      <c r="B2" s="2"/>
      <c r="C2" s="2"/>
      <c r="D2" s="2"/>
      <c r="E2" s="2"/>
      <c r="F2" s="2"/>
    </row>
    <row r="3" ht="10" customHeight="1" x14ac:dyDescent="0.25"/>
    <row r="4" ht="28" customHeight="1" spans="1:6" x14ac:dyDescent="0.25">
      <c r="A4" s="6" t="s">
        <v>25</v>
      </c>
      <c r="B4" s="6" t="s">
        <v>26</v>
      </c>
      <c r="C4" s="6" t="s">
        <v>27</v>
      </c>
      <c r="D4" s="6" t="s">
        <v>141</v>
      </c>
      <c r="E4" s="6" t="s">
        <v>142</v>
      </c>
      <c r="F4" s="6" t="s">
        <v>143</v>
      </c>
    </row>
    <row r="5" ht="20" customHeight="1" spans="1:6" x14ac:dyDescent="0.25">
      <c r="A5" s="7" t="s">
        <v>30</v>
      </c>
      <c r="B5" s="7" t="s">
        <v>31</v>
      </c>
      <c r="C5" s="7" t="s">
        <v>32</v>
      </c>
      <c r="D5" s="11">
        <f>SUMIF(Ledger!$D:$D,$B5,Ledger!$F:$F)</f>
      </c>
      <c r="E5" s="11">
        <f>SUMIF(Ledger!$D:$D,$B5,Ledger!$G:$G)</f>
      </c>
      <c r="F5" s="7" t="s">
        <v>144</v>
      </c>
    </row>
    <row r="6" ht="20" customHeight="1" spans="1:6" x14ac:dyDescent="0.25">
      <c r="A6" s="8" t="s">
        <v>35</v>
      </c>
      <c r="B6" s="8" t="s">
        <v>36</v>
      </c>
      <c r="C6" s="8" t="s">
        <v>32</v>
      </c>
      <c r="D6" s="12">
        <f>SUMIF(Ledger!$D:$D,$B6,Ledger!$F:$F)</f>
      </c>
      <c r="E6" s="12">
        <f>SUMIF(Ledger!$D:$D,$B6,Ledger!$G:$G)</f>
      </c>
      <c r="F6" s="8" t="s">
        <v>145</v>
      </c>
    </row>
    <row r="7" ht="20" customHeight="1" spans="1:6" x14ac:dyDescent="0.25">
      <c r="A7" s="7" t="s">
        <v>39</v>
      </c>
      <c r="B7" s="7" t="s">
        <v>40</v>
      </c>
      <c r="C7" s="7" t="s">
        <v>32</v>
      </c>
      <c r="D7" s="11">
        <f>SUMIF(Ledger!$D:$D,$B7,Ledger!$F:$F)</f>
      </c>
      <c r="E7" s="11">
        <f>SUMIF(Ledger!$D:$D,$B7,Ledger!$G:$G)</f>
      </c>
      <c r="F7" s="7" t="s">
        <v>144</v>
      </c>
    </row>
    <row r="8" ht="20" customHeight="1" spans="1:6" x14ac:dyDescent="0.25">
      <c r="A8" s="8" t="s">
        <v>42</v>
      </c>
      <c r="B8" s="8" t="s">
        <v>43</v>
      </c>
      <c r="C8" s="8" t="s">
        <v>44</v>
      </c>
      <c r="D8" s="12">
        <f>SUMIF(Ledger!$D:$D,$B8,Ledger!$F:$F)</f>
      </c>
      <c r="E8" s="12">
        <f>SUMIF(Ledger!$D:$D,$B8,Ledger!$G:$G)</f>
      </c>
      <c r="F8" s="8" t="s">
        <v>146</v>
      </c>
    </row>
    <row r="9" ht="20" customHeight="1" spans="1:6" x14ac:dyDescent="0.25">
      <c r="A9" s="7" t="s">
        <v>46</v>
      </c>
      <c r="B9" s="7" t="s">
        <v>47</v>
      </c>
      <c r="C9" s="7" t="s">
        <v>48</v>
      </c>
      <c r="D9" s="11">
        <f>SUMIF(Ledger!$D:$D,$B9,Ledger!$F:$F)</f>
      </c>
      <c r="E9" s="11">
        <f>SUMIF(Ledger!$D:$D,$B9,Ledger!$G:$G)</f>
      </c>
      <c r="F9" s="7" t="s">
        <v>146</v>
      </c>
    </row>
    <row r="10" ht="20" customHeight="1" spans="1:6" x14ac:dyDescent="0.25">
      <c r="A10" s="8" t="s">
        <v>49</v>
      </c>
      <c r="B10" s="8" t="s">
        <v>50</v>
      </c>
      <c r="C10" s="8" t="s">
        <v>48</v>
      </c>
      <c r="D10" s="12">
        <f>SUMIF(Ledger!$D:$D,$B10,Ledger!$F:$F)</f>
      </c>
      <c r="E10" s="12">
        <f>SUMIF(Ledger!$D:$D,$B10,Ledger!$G:$G)</f>
      </c>
      <c r="F10" s="8" t="s">
        <v>147</v>
      </c>
    </row>
    <row r="11" ht="20" customHeight="1" spans="1:6" x14ac:dyDescent="0.25">
      <c r="A11" s="7" t="s">
        <v>52</v>
      </c>
      <c r="B11" s="7" t="s">
        <v>53</v>
      </c>
      <c r="C11" s="7" t="s">
        <v>48</v>
      </c>
      <c r="D11" s="11">
        <f>SUMIF(Ledger!$D:$D,$B11,Ledger!$F:$F)</f>
      </c>
      <c r="E11" s="11">
        <f>SUMIF(Ledger!$D:$D,$B11,Ledger!$G:$G)</f>
      </c>
      <c r="F11" s="7" t="s">
        <v>146</v>
      </c>
    </row>
    <row r="12" ht="20" customHeight="1" spans="1:6" x14ac:dyDescent="0.25">
      <c r="A12" s="8" t="s">
        <v>54</v>
      </c>
      <c r="B12" s="8" t="s">
        <v>55</v>
      </c>
      <c r="C12" s="8" t="s">
        <v>48</v>
      </c>
      <c r="D12" s="12">
        <f>SUMIF(Ledger!$D:$D,$B12,Ledger!$F:$F)</f>
      </c>
      <c r="E12" s="12">
        <f>SUMIF(Ledger!$D:$D,$B12,Ledger!$G:$G)</f>
      </c>
      <c r="F12" s="8" t="s">
        <v>146</v>
      </c>
    </row>
    <row r="13" ht="20" customHeight="1" spans="1:6" x14ac:dyDescent="0.25">
      <c r="A13" s="7" t="s">
        <v>57</v>
      </c>
      <c r="B13" s="7" t="s">
        <v>58</v>
      </c>
      <c r="C13" s="7" t="s">
        <v>48</v>
      </c>
      <c r="D13" s="11">
        <f>SUMIF(Ledger!$D:$D,$B13,Ledger!$F:$F)</f>
      </c>
      <c r="E13" s="11">
        <f>SUMIF(Ledger!$D:$D,$B13,Ledger!$G:$G)</f>
      </c>
      <c r="F13" s="7" t="s">
        <v>146</v>
      </c>
    </row>
    <row r="14" ht="20" customHeight="1" spans="1:6" x14ac:dyDescent="0.25">
      <c r="A14" s="8" t="s">
        <v>60</v>
      </c>
      <c r="B14" s="8" t="s">
        <v>61</v>
      </c>
      <c r="C14" s="8" t="s">
        <v>48</v>
      </c>
      <c r="D14" s="12">
        <f>SUMIF(Ledger!$D:$D,$B14,Ledger!$F:$F)</f>
      </c>
      <c r="E14" s="12">
        <f>SUMIF(Ledger!$D:$D,$B14,Ledger!$G:$G)</f>
      </c>
      <c r="F14" s="8" t="s">
        <v>146</v>
      </c>
    </row>
    <row r="15" ht="20" customHeight="1" spans="1:6" x14ac:dyDescent="0.25">
      <c r="A15" s="7" t="s">
        <v>62</v>
      </c>
      <c r="B15" s="7" t="s">
        <v>63</v>
      </c>
      <c r="C15" s="7" t="s">
        <v>48</v>
      </c>
      <c r="D15" s="11">
        <f>SUMIF(Ledger!$D:$D,$B15,Ledger!$F:$F)</f>
      </c>
      <c r="E15" s="11">
        <f>SUMIF(Ledger!$D:$D,$B15,Ledger!$G:$G)</f>
      </c>
      <c r="F15" s="7" t="s">
        <v>146</v>
      </c>
    </row>
    <row r="16" ht="20" customHeight="1" spans="1:6" x14ac:dyDescent="0.25">
      <c r="A16" s="8" t="s">
        <v>65</v>
      </c>
      <c r="B16" s="8" t="s">
        <v>66</v>
      </c>
      <c r="C16" s="8" t="s">
        <v>48</v>
      </c>
      <c r="D16" s="12">
        <f>SUMIF(Ledger!$D:$D,$B16,Ledger!$F:$F)</f>
      </c>
      <c r="E16" s="12">
        <f>SUMIF(Ledger!$D:$D,$B16,Ledger!$G:$G)</f>
      </c>
      <c r="F16" s="8" t="s">
        <v>147</v>
      </c>
    </row>
    <row r="17" ht="20" customHeight="1" spans="1:6" x14ac:dyDescent="0.25">
      <c r="A17" s="7" t="s">
        <v>69</v>
      </c>
      <c r="B17" s="7" t="s">
        <v>70</v>
      </c>
      <c r="C17" s="7" t="s">
        <v>48</v>
      </c>
      <c r="D17" s="11">
        <f>SUMIF(Ledger!$D:$D,$B17,Ledger!$F:$F)</f>
      </c>
      <c r="E17" s="11">
        <f>SUMIF(Ledger!$D:$D,$B17,Ledger!$G:$G)</f>
      </c>
      <c r="F17" s="7" t="s">
        <v>146</v>
      </c>
    </row>
    <row r="18" ht="20" customHeight="1" spans="1:6" x14ac:dyDescent="0.25">
      <c r="A18" s="8" t="s">
        <v>71</v>
      </c>
      <c r="B18" s="8" t="s">
        <v>72</v>
      </c>
      <c r="C18" s="8" t="s">
        <v>48</v>
      </c>
      <c r="D18" s="12">
        <f>SUMIF(Ledger!$D:$D,$B18,Ledger!$F:$F)</f>
      </c>
      <c r="E18" s="12">
        <f>SUMIF(Ledger!$D:$D,$B18,Ledger!$G:$G)</f>
      </c>
      <c r="F18" s="8" t="s">
        <v>146</v>
      </c>
    </row>
    <row r="19" ht="20" customHeight="1" spans="1:6" x14ac:dyDescent="0.25">
      <c r="A19" s="7" t="s">
        <v>73</v>
      </c>
      <c r="B19" s="7" t="s">
        <v>74</v>
      </c>
      <c r="C19" s="7" t="s">
        <v>48</v>
      </c>
      <c r="D19" s="11">
        <f>SUMIF(Ledger!$D:$D,$B19,Ledger!$F:$F)</f>
      </c>
      <c r="E19" s="11">
        <f>SUMIF(Ledger!$D:$D,$B19,Ledger!$G:$G)</f>
      </c>
      <c r="F19" s="7" t="s">
        <v>146</v>
      </c>
    </row>
    <row r="20" ht="20" customHeight="1" spans="1:6" x14ac:dyDescent="0.25">
      <c r="A20" s="8" t="s">
        <v>76</v>
      </c>
      <c r="B20" s="8" t="s">
        <v>77</v>
      </c>
      <c r="C20" s="8" t="s">
        <v>48</v>
      </c>
      <c r="D20" s="12">
        <f>SUMIF(Ledger!$D:$D,$B20,Ledger!$F:$F)</f>
      </c>
      <c r="E20" s="12">
        <f>SUMIF(Ledger!$D:$D,$B20,Ledger!$G:$G)</f>
      </c>
      <c r="F20" s="8" t="s">
        <v>146</v>
      </c>
    </row>
    <row r="21" ht="20" customHeight="1" spans="1:6" x14ac:dyDescent="0.25">
      <c r="A21" s="7" t="s">
        <v>78</v>
      </c>
      <c r="B21" s="7" t="s">
        <v>79</v>
      </c>
      <c r="C21" s="7" t="s">
        <v>48</v>
      </c>
      <c r="D21" s="11">
        <f>SUMIF(Ledger!$D:$D,$B21,Ledger!$F:$F)</f>
      </c>
      <c r="E21" s="11">
        <f>SUMIF(Ledger!$D:$D,$B21,Ledger!$G:$G)</f>
      </c>
      <c r="F21" s="7" t="s">
        <v>146</v>
      </c>
    </row>
    <row r="22" ht="20" customHeight="1" spans="1:6" x14ac:dyDescent="0.25">
      <c r="A22" s="8" t="s">
        <v>80</v>
      </c>
      <c r="B22" s="8" t="s">
        <v>81</v>
      </c>
      <c r="C22" s="8" t="s">
        <v>48</v>
      </c>
      <c r="D22" s="12">
        <f>SUMIF(Ledger!$D:$D,$B22,Ledger!$F:$F)</f>
      </c>
      <c r="E22" s="12">
        <f>SUMIF(Ledger!$D:$D,$B22,Ledger!$G:$G)</f>
      </c>
      <c r="F22" s="8" t="s">
        <v>146</v>
      </c>
    </row>
    <row r="23" ht="20" customHeight="1" spans="1:6" x14ac:dyDescent="0.25">
      <c r="A23" s="7" t="s">
        <v>83</v>
      </c>
      <c r="B23" s="7" t="s">
        <v>84</v>
      </c>
      <c r="C23" s="7" t="s">
        <v>48</v>
      </c>
      <c r="D23" s="11">
        <f>SUMIF(Ledger!$D:$D,$B23,Ledger!$F:$F)</f>
      </c>
      <c r="E23" s="11">
        <f>SUMIF(Ledger!$D:$D,$B23,Ledger!$G:$G)</f>
      </c>
      <c r="F23" s="7" t="s">
        <v>146</v>
      </c>
    </row>
    <row r="24" ht="20" customHeight="1" spans="1:6" x14ac:dyDescent="0.25">
      <c r="A24" s="8" t="s">
        <v>85</v>
      </c>
      <c r="B24" s="8" t="s">
        <v>86</v>
      </c>
      <c r="C24" s="8" t="s">
        <v>48</v>
      </c>
      <c r="D24" s="12">
        <f>SUMIF(Ledger!$D:$D,$B24,Ledger!$F:$F)</f>
      </c>
      <c r="E24" s="12">
        <f>SUMIF(Ledger!$D:$D,$B24,Ledger!$G:$G)</f>
      </c>
      <c r="F24" s="8" t="s">
        <v>147</v>
      </c>
    </row>
    <row r="25" ht="20" customHeight="1" spans="1:6" x14ac:dyDescent="0.25">
      <c r="A25" s="7" t="s">
        <v>88</v>
      </c>
      <c r="B25" s="7" t="s">
        <v>89</v>
      </c>
      <c r="C25" s="7" t="s">
        <v>48</v>
      </c>
      <c r="D25" s="11">
        <f>SUMIF(Ledger!$D:$D,$B25,Ledger!$F:$F)</f>
      </c>
      <c r="E25" s="11">
        <f>SUMIF(Ledger!$D:$D,$B25,Ledger!$G:$G)</f>
      </c>
      <c r="F25" s="7" t="s">
        <v>147</v>
      </c>
    </row>
    <row r="26" ht="20" customHeight="1" spans="1:6" x14ac:dyDescent="0.25">
      <c r="A26" s="8" t="s">
        <v>91</v>
      </c>
      <c r="B26" s="8" t="s">
        <v>92</v>
      </c>
      <c r="C26" s="8" t="s">
        <v>48</v>
      </c>
      <c r="D26" s="12">
        <f>SUMIF(Ledger!$D:$D,$B26,Ledger!$F:$F)</f>
      </c>
      <c r="E26" s="12">
        <f>SUMIF(Ledger!$D:$D,$B26,Ledger!$G:$G)</f>
      </c>
      <c r="F26" s="8" t="s">
        <v>146</v>
      </c>
    </row>
    <row r="27" ht="20" customHeight="1" spans="1:6" x14ac:dyDescent="0.25">
      <c r="A27" s="7" t="s">
        <v>94</v>
      </c>
      <c r="B27" s="7" t="s">
        <v>95</v>
      </c>
      <c r="C27" s="7" t="s">
        <v>48</v>
      </c>
      <c r="D27" s="11">
        <f>SUMIF(Ledger!$D:$D,$B27,Ledger!$F:$F)</f>
      </c>
      <c r="E27" s="11">
        <f>SUMIF(Ledger!$D:$D,$B27,Ledger!$G:$G)</f>
      </c>
      <c r="F27" s="7" t="s">
        <v>146</v>
      </c>
    </row>
    <row r="28" ht="20" customHeight="1" spans="1:6" x14ac:dyDescent="0.25">
      <c r="A28" s="8" t="s">
        <v>96</v>
      </c>
      <c r="B28" s="8" t="s">
        <v>97</v>
      </c>
      <c r="C28" s="8" t="s">
        <v>48</v>
      </c>
      <c r="D28" s="12">
        <f>SUMIF(Ledger!$D:$D,$B28,Ledger!$F:$F)</f>
      </c>
      <c r="E28" s="12">
        <f>SUMIF(Ledger!$D:$D,$B28,Ledger!$G:$G)</f>
      </c>
      <c r="F28" s="8" t="s">
        <v>146</v>
      </c>
    </row>
    <row r="29" ht="20" customHeight="1" spans="1:6" x14ac:dyDescent="0.25">
      <c r="A29" s="7" t="s">
        <v>99</v>
      </c>
      <c r="B29" s="7" t="s">
        <v>100</v>
      </c>
      <c r="C29" s="7" t="s">
        <v>101</v>
      </c>
      <c r="D29" s="11">
        <f>SUMIF(Ledger!$D:$D,$B29,Ledger!$F:$F)</f>
      </c>
      <c r="E29" s="11">
        <f>SUMIF(Ledger!$D:$D,$B29,Ledger!$G:$G)</f>
      </c>
      <c r="F29" s="7" t="s">
        <v>148</v>
      </c>
    </row>
    <row r="30" ht="20" customHeight="1" spans="1:6" x14ac:dyDescent="0.25">
      <c r="A30" s="8" t="s">
        <v>104</v>
      </c>
      <c r="B30" s="8" t="s">
        <v>105</v>
      </c>
      <c r="C30" s="8" t="s">
        <v>101</v>
      </c>
      <c r="D30" s="12">
        <f>SUMIF(Ledger!$D:$D,$B30,Ledger!$F:$F)</f>
      </c>
      <c r="E30" s="12">
        <f>SUMIF(Ledger!$D:$D,$B30,Ledger!$G:$G)</f>
      </c>
      <c r="F30" s="8" t="s">
        <v>148</v>
      </c>
    </row>
    <row r="31" ht="20" customHeight="1" spans="1:6" x14ac:dyDescent="0.25">
      <c r="A31" s="7" t="s">
        <v>107</v>
      </c>
      <c r="B31" s="7" t="s">
        <v>108</v>
      </c>
      <c r="C31" s="7" t="s">
        <v>101</v>
      </c>
      <c r="D31" s="11">
        <f>SUMIF(Ledger!$D:$D,$B31,Ledger!$F:$F)</f>
      </c>
      <c r="E31" s="11">
        <f>SUMIF(Ledger!$D:$D,$B31,Ledger!$G:$G)</f>
      </c>
      <c r="F31" s="7" t="s">
        <v>149</v>
      </c>
    </row>
    <row r="32" ht="20" customHeight="1" spans="1:6" x14ac:dyDescent="0.25">
      <c r="A32" s="8" t="s">
        <v>110</v>
      </c>
      <c r="B32" s="8" t="s">
        <v>111</v>
      </c>
      <c r="C32" s="8" t="s">
        <v>112</v>
      </c>
      <c r="D32" s="12">
        <f>SUMIF(Ledger!$D:$D,$B32,Ledger!$F:$F)</f>
      </c>
      <c r="E32" s="12">
        <f>SUMIF(Ledger!$D:$D,$B32,Ledger!$G:$G)</f>
      </c>
      <c r="F32" s="8" t="s">
        <v>148</v>
      </c>
    </row>
    <row r="33" ht="20" customHeight="1" spans="1:6" x14ac:dyDescent="0.25">
      <c r="A33" s="7" t="s">
        <v>114</v>
      </c>
      <c r="B33" s="7" t="s">
        <v>115</v>
      </c>
      <c r="C33" s="7" t="s">
        <v>112</v>
      </c>
      <c r="D33" s="11">
        <f>SUMIF(Ledger!$D:$D,$B33,Ledger!$F:$F)</f>
      </c>
      <c r="E33" s="11">
        <f>SUMIF(Ledger!$D:$D,$B33,Ledger!$G:$G)</f>
      </c>
      <c r="F33" s="7" t="s">
        <v>148</v>
      </c>
    </row>
    <row r="34" ht="20" customHeight="1" spans="1:6" x14ac:dyDescent="0.25">
      <c r="A34" s="8" t="s">
        <v>117</v>
      </c>
      <c r="B34" s="8" t="s">
        <v>118</v>
      </c>
      <c r="C34" s="8" t="s">
        <v>112</v>
      </c>
      <c r="D34" s="12">
        <f>SUMIF(Ledger!$D:$D,$B34,Ledger!$F:$F)</f>
      </c>
      <c r="E34" s="12">
        <f>SUMIF(Ledger!$D:$D,$B34,Ledger!$G:$G)</f>
      </c>
      <c r="F34" s="8" t="s">
        <v>148</v>
      </c>
    </row>
    <row r="35" ht="20" customHeight="1" spans="1:6" x14ac:dyDescent="0.25">
      <c r="A35" s="7" t="s">
        <v>120</v>
      </c>
      <c r="B35" s="7" t="s">
        <v>121</v>
      </c>
      <c r="C35" s="7" t="s">
        <v>112</v>
      </c>
      <c r="D35" s="11">
        <f>SUMIF(Ledger!$D:$D,$B35,Ledger!$F:$F)</f>
      </c>
      <c r="E35" s="11">
        <f>SUMIF(Ledger!$D:$D,$B35,Ledger!$G:$G)</f>
      </c>
      <c r="F35" s="7" t="s">
        <v>148</v>
      </c>
    </row>
    <row r="36" ht="20" customHeight="1" spans="1:6" x14ac:dyDescent="0.25">
      <c r="A36" s="8" t="s">
        <v>122</v>
      </c>
      <c r="B36" s="8" t="s">
        <v>123</v>
      </c>
      <c r="C36" s="8" t="s">
        <v>124</v>
      </c>
      <c r="D36" s="12">
        <f>SUMIF(Ledger!$D:$D,$B36,Ledger!$F:$F)</f>
      </c>
      <c r="E36" s="12">
        <f>SUMIF(Ledger!$D:$D,$B36,Ledger!$G:$G)</f>
      </c>
      <c r="F36" s="8" t="s">
        <v>148</v>
      </c>
    </row>
    <row r="37" ht="20" customHeight="1" spans="1:6" x14ac:dyDescent="0.25">
      <c r="A37" s="7" t="s">
        <v>125</v>
      </c>
      <c r="B37" s="7" t="s">
        <v>126</v>
      </c>
      <c r="C37" s="7" t="s">
        <v>124</v>
      </c>
      <c r="D37" s="11">
        <f>SUMIF(Ledger!$D:$D,$B37,Ledger!$F:$F)</f>
      </c>
      <c r="E37" s="11">
        <f>SUMIF(Ledger!$D:$D,$B37,Ledger!$G:$G)</f>
      </c>
      <c r="F37" s="7" t="s">
        <v>148</v>
      </c>
    </row>
    <row r="38" ht="24" customHeight="1" spans="1:6" x14ac:dyDescent="0.25">
      <c r="B38" s="13" t="s">
        <v>137</v>
      </c>
      <c r="D38" s="14">
        <f>SUM(D5:D37)</f>
      </c>
      <c r="E38" s="14">
        <f>SUM(E5:E37)</f>
      </c>
    </row>
    <row r="39" spans="1:6" x14ac:dyDescent="0.25">
      <c r="B39" s="15" t="s">
        <v>150</v>
      </c>
      <c r="D39" s="16">
        <f>D38-E38</f>
      </c>
    </row>
  </sheetData>
  <mergeCells count="2">
    <mergeCell ref="A1:F1"/>
    <mergeCell ref="A2:F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Chart of Accounts</vt:lpstr>
      <vt:lpstr>Ledger</vt:lpstr>
      <vt:lpstr>Trial Balance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RosterElf</dc:creator>
  <dc:title/>
  <dc:subject/>
  <dc:description/>
  <cp:keywords/>
  <cp:category/>
  <cp:lastModifiedBy>Unknown</cp:lastModifiedBy>
  <dcterms:created xsi:type="dcterms:W3CDTF">2026-08-28T12:46:24Z</dcterms:created>
  <dcterms:modified xsi:type="dcterms:W3CDTF">2026-08-28T12:46:24Z</dcterms:modified>
</cp:coreProperties>
</file>